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20" i="81" l="1"/>
  <c r="Q84"/>
  <c r="Q69"/>
  <c r="Q57"/>
  <c r="Q54"/>
  <c r="Q52"/>
  <c r="Q23"/>
  <c r="Q19"/>
  <c r="Q22"/>
  <c r="Q62"/>
  <c r="Q72"/>
  <c r="Q24"/>
  <c r="Q88"/>
  <c r="Q40"/>
  <c r="DM99" i="11"/>
  <c r="Q4" i="81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2" i="63"/>
  <c r="AB44"/>
  <c r="AB36"/>
  <c r="AB16"/>
  <c r="AB97"/>
  <c r="AB93"/>
  <c r="AB89"/>
  <c r="AB85"/>
  <c r="AB81"/>
  <c r="AB77"/>
  <c r="AB73"/>
  <c r="AB69"/>
  <c r="AB93" i="62"/>
  <c r="AB89"/>
  <c r="AB81"/>
  <c r="AB69"/>
  <c r="AB61"/>
  <c r="AB41"/>
  <c r="AB33"/>
  <c r="AB20"/>
  <c r="AB92" i="61"/>
  <c r="AB88"/>
  <c r="AB84"/>
  <c r="AB68"/>
  <c r="AB60"/>
  <c r="AB40"/>
  <c r="AB89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U40"/>
  <c r="F40"/>
  <c r="U39"/>
  <c r="F39"/>
  <c r="U38"/>
  <c r="F38"/>
  <c r="U37"/>
  <c r="U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F99"/>
  <c r="C99"/>
  <c r="I99"/>
  <c r="F41" i="62"/>
  <c r="F51" i="63"/>
  <c r="F96"/>
  <c r="C99"/>
  <c r="B99"/>
  <c r="F12"/>
  <c r="F80" i="62"/>
  <c r="F75"/>
  <c r="F37"/>
  <c r="F66" i="61"/>
  <c r="C99" i="56"/>
  <c r="C99" i="55"/>
  <c r="F8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N48"/>
  <c r="O48" s="1"/>
  <c r="N52"/>
  <c r="N55"/>
  <c r="N56"/>
  <c r="O56" s="1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V87"/>
  <c r="O98"/>
  <c r="V24" i="56"/>
  <c r="V26"/>
  <c r="O35"/>
  <c r="O51"/>
  <c r="N8" i="55"/>
  <c r="F9"/>
  <c r="I99"/>
  <c r="M99"/>
  <c r="N12"/>
  <c r="O12" s="1"/>
  <c r="F13"/>
  <c r="G26"/>
  <c r="N28"/>
  <c r="F29"/>
  <c r="G42"/>
  <c r="N44"/>
  <c r="F45"/>
  <c r="G58"/>
  <c r="N60"/>
  <c r="O60" s="1"/>
  <c r="F61"/>
  <c r="O64"/>
  <c r="O72"/>
  <c r="O80"/>
  <c r="O92"/>
  <c r="O65" i="56"/>
  <c r="V3" i="55"/>
  <c r="V66"/>
  <c r="V36" i="56"/>
  <c r="O47"/>
  <c r="V59"/>
  <c r="V12" i="55"/>
  <c r="V28"/>
  <c r="V60"/>
  <c r="V11" i="56"/>
  <c r="V18"/>
  <c r="V27"/>
  <c r="V32"/>
  <c r="V48"/>
  <c r="B99" i="55"/>
  <c r="F3"/>
  <c r="K99"/>
  <c r="F5"/>
  <c r="O19"/>
  <c r="N20"/>
  <c r="O20" s="1"/>
  <c r="F21"/>
  <c r="N36"/>
  <c r="O36" s="1"/>
  <c r="F37"/>
  <c r="N52"/>
  <c r="O52" s="1"/>
  <c r="F53"/>
  <c r="O68"/>
  <c r="O76"/>
  <c r="O5" i="56"/>
  <c r="O21"/>
  <c r="O37"/>
  <c r="O61"/>
  <c r="O69"/>
  <c r="O77"/>
  <c r="O7"/>
  <c r="O23"/>
  <c r="V28"/>
  <c r="V39"/>
  <c r="V63"/>
  <c r="V82"/>
  <c r="J99" i="55"/>
  <c r="N24"/>
  <c r="O24" s="1"/>
  <c r="N40"/>
  <c r="O40" s="1"/>
  <c r="N56"/>
  <c r="O56" s="1"/>
  <c r="O96"/>
  <c r="O25" i="58"/>
  <c r="V38"/>
  <c r="V54"/>
  <c r="V70"/>
  <c r="G3" i="56"/>
  <c r="V56"/>
  <c r="V60"/>
  <c r="V64"/>
  <c r="B99" i="57"/>
  <c r="F3"/>
  <c r="K99"/>
  <c r="N82"/>
  <c r="F83"/>
  <c r="V92"/>
  <c r="F97"/>
  <c r="C99" i="58"/>
  <c r="I99"/>
  <c r="M99"/>
  <c r="N4"/>
  <c r="F5"/>
  <c r="N12"/>
  <c r="F13"/>
  <c r="N20"/>
  <c r="F21"/>
  <c r="V22"/>
  <c r="V50"/>
  <c r="V64" i="55"/>
  <c r="V68"/>
  <c r="V72"/>
  <c r="V76"/>
  <c r="V80"/>
  <c r="V88"/>
  <c r="V92"/>
  <c r="V96"/>
  <c r="F3" i="56"/>
  <c r="F99" s="1"/>
  <c r="V5"/>
  <c r="V9"/>
  <c r="V13"/>
  <c r="V17"/>
  <c r="V21"/>
  <c r="V25"/>
  <c r="V29"/>
  <c r="V33"/>
  <c r="V37"/>
  <c r="V45"/>
  <c r="V53"/>
  <c r="V57"/>
  <c r="V61"/>
  <c r="V65"/>
  <c r="V69"/>
  <c r="V73"/>
  <c r="V77"/>
  <c r="V81"/>
  <c r="V89"/>
  <c r="V93"/>
  <c r="V97"/>
  <c r="N3" i="57"/>
  <c r="N3" i="56"/>
  <c r="G88" i="57"/>
  <c r="N90"/>
  <c r="F91"/>
  <c r="K99" i="58"/>
  <c r="U99"/>
  <c r="F9"/>
  <c r="F17"/>
  <c r="V26"/>
  <c r="O26"/>
  <c r="V42"/>
  <c r="V58"/>
  <c r="V74"/>
  <c r="O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86"/>
  <c r="O70"/>
  <c r="O62"/>
  <c r="O46"/>
  <c r="O30"/>
  <c r="O93" i="58"/>
  <c r="N99" i="81"/>
  <c r="P99" s="1"/>
  <c r="O48" i="57"/>
  <c r="O64"/>
  <c r="K99" i="81"/>
  <c r="M99" s="1"/>
  <c r="H99"/>
  <c r="J99" s="1"/>
  <c r="E99"/>
  <c r="G99" s="1"/>
  <c r="O68" i="56"/>
  <c r="O93"/>
  <c r="O78"/>
  <c r="O66"/>
  <c r="O62"/>
  <c r="O54"/>
  <c r="O46"/>
  <c r="O30"/>
  <c r="O26"/>
  <c r="O10"/>
  <c r="B99" i="81"/>
  <c r="D99" s="1"/>
  <c r="O78" i="55"/>
  <c r="O74"/>
  <c r="O66"/>
  <c r="O86" i="56"/>
  <c r="O70"/>
  <c r="O15"/>
  <c r="O94"/>
  <c r="V50"/>
  <c r="O44"/>
  <c r="O29"/>
  <c r="O25"/>
  <c r="O14" i="55"/>
  <c r="O96" i="56"/>
  <c r="O92"/>
  <c r="O85"/>
  <c r="O84"/>
  <c r="O76"/>
  <c r="V68"/>
  <c r="O52"/>
  <c r="O40"/>
  <c r="O13"/>
  <c r="V84" i="55"/>
  <c r="G82"/>
  <c r="V82" s="1"/>
  <c r="O71"/>
  <c r="O27"/>
  <c r="O9"/>
  <c r="O44"/>
  <c r="O28"/>
  <c r="O16"/>
  <c r="O6" i="58"/>
  <c r="G50" i="57"/>
  <c r="V50" s="1"/>
  <c r="O65" i="58"/>
  <c r="O57"/>
  <c r="O45"/>
  <c r="G90" i="57"/>
  <c r="V90" s="1"/>
  <c r="G46"/>
  <c r="V46" s="1"/>
  <c r="G42"/>
  <c r="V42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O49" i="55"/>
  <c r="O5" i="57"/>
  <c r="O77"/>
  <c r="O90"/>
  <c r="O4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K31" i="78"/>
  <c r="L60"/>
  <c r="H53"/>
  <c r="H61"/>
  <c r="Q21"/>
  <c r="P39"/>
  <c r="B63"/>
  <c r="N37"/>
  <c r="O86"/>
  <c r="K97"/>
  <c r="L33"/>
  <c r="I92"/>
  <c r="N17"/>
  <c r="O55"/>
  <c r="B98"/>
  <c r="P38"/>
  <c r="L54"/>
  <c r="I70"/>
  <c r="P64"/>
  <c r="O40"/>
  <c r="H85"/>
  <c r="J58"/>
  <c r="O64"/>
  <c r="L59"/>
  <c r="K88"/>
  <c r="K53"/>
  <c r="H42"/>
  <c r="B55"/>
  <c r="G12"/>
  <c r="K93"/>
  <c r="I87"/>
  <c r="Q73"/>
  <c r="P71"/>
  <c r="H82"/>
  <c r="K98"/>
  <c r="G84"/>
  <c r="L36"/>
  <c r="N35"/>
  <c r="Q69"/>
  <c r="L40"/>
  <c r="N54"/>
  <c r="P62"/>
  <c r="K73"/>
  <c r="L13"/>
  <c r="N38"/>
  <c r="I19"/>
  <c r="K67"/>
  <c r="I4"/>
  <c r="H84"/>
  <c r="N65"/>
  <c r="P49"/>
  <c r="Q96"/>
  <c r="L95"/>
  <c r="N62"/>
  <c r="N59"/>
  <c r="L76"/>
  <c r="I10"/>
  <c r="I60"/>
  <c r="Q56"/>
  <c r="Q44"/>
  <c r="L7"/>
  <c r="H78"/>
  <c r="K55"/>
  <c r="K44"/>
  <c r="K64"/>
  <c r="H21"/>
  <c r="N86"/>
  <c r="Q20"/>
  <c r="Q51"/>
  <c r="P93"/>
  <c r="J72"/>
  <c r="L45"/>
  <c r="L22"/>
  <c r="H62"/>
  <c r="N14"/>
  <c r="O9"/>
  <c r="N27"/>
  <c r="K40"/>
  <c r="H35"/>
  <c r="J31"/>
  <c r="I73"/>
  <c r="B52"/>
  <c r="Q88"/>
  <c r="N63"/>
  <c r="L75"/>
  <c r="N40"/>
  <c r="G61"/>
  <c r="P97"/>
  <c r="Q78"/>
  <c r="J4"/>
  <c r="N56"/>
  <c r="N23"/>
  <c r="H24"/>
  <c r="N58"/>
  <c r="H65"/>
  <c r="Q15"/>
  <c r="B61"/>
  <c r="B11"/>
  <c r="J50"/>
  <c r="B15"/>
  <c r="L58"/>
  <c r="N30"/>
  <c r="N34"/>
  <c r="O75"/>
  <c r="K84"/>
  <c r="I61"/>
  <c r="O91"/>
  <c r="H58"/>
  <c r="N46"/>
  <c r="P41"/>
  <c r="P98"/>
  <c r="G2"/>
  <c r="I86"/>
  <c r="G97"/>
  <c r="L21"/>
  <c r="O46"/>
  <c r="O26"/>
  <c r="O87"/>
  <c r="K26"/>
  <c r="O57"/>
  <c r="K10"/>
  <c r="K4"/>
  <c r="G13"/>
  <c r="J54"/>
  <c r="N4"/>
  <c r="B50"/>
  <c r="I59"/>
  <c r="B46"/>
  <c r="K29"/>
  <c r="P70"/>
  <c r="J98"/>
  <c r="Q80"/>
  <c r="H75"/>
  <c r="I8"/>
  <c r="G7"/>
  <c r="Q26"/>
  <c r="J34"/>
  <c r="O60"/>
  <c r="B74"/>
  <c r="L92"/>
  <c r="G63"/>
  <c r="G25"/>
  <c r="K94"/>
  <c r="I89"/>
  <c r="J30"/>
  <c r="Q91"/>
  <c r="O12"/>
  <c r="K30"/>
  <c r="Q23"/>
  <c r="Q60"/>
  <c r="O8"/>
  <c r="B34"/>
  <c r="B80"/>
  <c r="B33"/>
  <c r="Q89"/>
  <c r="G56"/>
  <c r="H69"/>
  <c r="H38"/>
  <c r="H32"/>
  <c r="K45"/>
  <c r="P47"/>
  <c r="O92"/>
  <c r="Q63"/>
  <c r="B30"/>
  <c r="I53"/>
  <c r="O49"/>
  <c r="Q90"/>
  <c r="I45"/>
  <c r="J16"/>
  <c r="L5"/>
  <c r="L46"/>
  <c r="G4"/>
  <c r="O39"/>
  <c r="K19"/>
  <c r="K81"/>
  <c r="I14"/>
  <c r="P78"/>
  <c r="B82"/>
  <c r="G65"/>
  <c r="H20"/>
  <c r="B12"/>
  <c r="Q59"/>
  <c r="P25"/>
  <c r="K46"/>
  <c r="P79"/>
  <c r="O78"/>
  <c r="O66"/>
  <c r="H73"/>
  <c r="B79"/>
  <c r="P67"/>
  <c r="I16"/>
  <c r="B23"/>
  <c r="K5"/>
  <c r="J18"/>
  <c r="P40"/>
  <c r="N74"/>
  <c r="B6"/>
  <c r="Q10"/>
  <c r="G18"/>
  <c r="J12"/>
  <c r="K6"/>
  <c r="N89"/>
  <c r="H2"/>
  <c r="H51"/>
  <c r="N48"/>
  <c r="O70"/>
  <c r="J51"/>
  <c r="G88"/>
  <c r="O76"/>
  <c r="O36"/>
  <c r="O96"/>
  <c r="O34"/>
  <c r="J38"/>
  <c r="J68"/>
  <c r="L20"/>
  <c r="I43"/>
  <c r="K11"/>
  <c r="H37"/>
  <c r="G59"/>
  <c r="Q53"/>
  <c r="N47"/>
  <c r="B22"/>
  <c r="P57"/>
  <c r="I6"/>
  <c r="B77"/>
  <c r="J20"/>
  <c r="N85"/>
  <c r="H27"/>
  <c r="B75"/>
  <c r="L8"/>
  <c r="I96"/>
  <c r="G73"/>
  <c r="K18"/>
  <c r="Q5"/>
  <c r="G68"/>
  <c r="K49"/>
  <c r="O17"/>
  <c r="Q16"/>
  <c r="B14"/>
  <c r="J97"/>
  <c r="J77"/>
  <c r="N45"/>
  <c r="K12"/>
  <c r="H98"/>
  <c r="G9"/>
  <c r="L68"/>
  <c r="H45"/>
  <c r="H88"/>
  <c r="P27"/>
  <c r="H55"/>
  <c r="I63"/>
  <c r="G80"/>
  <c r="N33"/>
  <c r="B7"/>
  <c r="Q61"/>
  <c r="B48"/>
  <c r="G76"/>
  <c r="O47"/>
  <c r="H52"/>
  <c r="K24"/>
  <c r="L9"/>
  <c r="Q29"/>
  <c r="H57"/>
  <c r="N28"/>
  <c r="J61"/>
  <c r="J92"/>
  <c r="Q87"/>
  <c r="K68"/>
  <c r="O5"/>
  <c r="I32"/>
  <c r="J64"/>
  <c r="Q58"/>
  <c r="G81"/>
  <c r="B44"/>
  <c r="I26"/>
  <c r="I49"/>
  <c r="L96"/>
  <c r="B76"/>
  <c r="B88"/>
  <c r="F1"/>
  <c r="O20"/>
  <c r="P23"/>
  <c r="K74"/>
  <c r="Q12"/>
  <c r="P54"/>
  <c r="P33"/>
  <c r="L91"/>
  <c r="L81"/>
  <c r="L69"/>
  <c r="I23"/>
  <c r="J91"/>
  <c r="G96"/>
  <c r="N13"/>
  <c r="H28"/>
  <c r="K56"/>
  <c r="Q32"/>
  <c r="J27"/>
  <c r="O45"/>
  <c r="J69"/>
  <c r="H13"/>
  <c r="I57"/>
  <c r="H64"/>
  <c r="O35"/>
  <c r="G11"/>
  <c r="G22"/>
  <c r="P63"/>
  <c r="L67"/>
  <c r="P69"/>
  <c r="N88"/>
  <c r="H26"/>
  <c r="N67"/>
  <c r="J56"/>
  <c r="O31"/>
  <c r="B21"/>
  <c r="Q85"/>
  <c r="I54"/>
  <c r="K82"/>
  <c r="Q70"/>
  <c r="L66"/>
  <c r="G94"/>
  <c r="H46"/>
  <c r="N39"/>
  <c r="B36"/>
  <c r="N95"/>
  <c r="L79"/>
  <c r="B86"/>
  <c r="G35"/>
  <c r="N79"/>
  <c r="O27"/>
  <c r="K71"/>
  <c r="K78"/>
  <c r="N77"/>
  <c r="H39"/>
  <c r="I58"/>
  <c r="J83"/>
  <c r="Q41"/>
  <c r="B43"/>
  <c r="J28"/>
  <c r="I11"/>
  <c r="L24"/>
  <c r="Q52"/>
  <c r="L71"/>
  <c r="K72"/>
  <c r="B16"/>
  <c r="J87"/>
  <c r="O22"/>
  <c r="H49"/>
  <c r="Q75"/>
  <c r="J17"/>
  <c r="N9"/>
  <c r="J24"/>
  <c r="J14"/>
  <c r="N80"/>
  <c r="K61"/>
  <c r="O62"/>
  <c r="P92"/>
  <c r="L31"/>
  <c r="L34"/>
  <c r="P72"/>
  <c r="J45"/>
  <c r="P15"/>
  <c r="P65"/>
  <c r="O79"/>
  <c r="I80"/>
  <c r="G5"/>
  <c r="P55"/>
  <c r="G71"/>
  <c r="I46"/>
  <c r="N69"/>
  <c r="N70"/>
  <c r="Q64"/>
  <c r="Q86"/>
  <c r="N41"/>
  <c r="B10"/>
  <c r="O83"/>
  <c r="O58"/>
  <c r="O77"/>
  <c r="K70"/>
  <c r="B37"/>
  <c r="H31"/>
  <c r="H94"/>
  <c r="B85"/>
  <c r="L77"/>
  <c r="L98"/>
  <c r="O37"/>
  <c r="I27"/>
  <c r="L32"/>
  <c r="N49"/>
  <c r="B28"/>
  <c r="I42"/>
  <c r="P31"/>
  <c r="O23"/>
  <c r="P90"/>
  <c r="Q65"/>
  <c r="Q97"/>
  <c r="N91"/>
  <c r="B81"/>
  <c r="K43"/>
  <c r="O33"/>
  <c r="P95"/>
  <c r="H80"/>
  <c r="N82"/>
  <c r="L89"/>
  <c r="L35"/>
  <c r="G26"/>
  <c r="I24"/>
  <c r="Q46"/>
  <c r="I83"/>
  <c r="K3"/>
  <c r="G3"/>
  <c r="G24"/>
  <c r="N64"/>
  <c r="J62"/>
  <c r="O43"/>
  <c r="L16"/>
  <c r="B97"/>
  <c r="K76"/>
  <c r="L93"/>
  <c r="J59"/>
  <c r="B57"/>
  <c r="K33"/>
  <c r="L62"/>
  <c r="K96"/>
  <c r="J9"/>
  <c r="B53"/>
  <c r="B40"/>
  <c r="G85"/>
  <c r="G21"/>
  <c r="Q18"/>
  <c r="B70"/>
  <c r="L88"/>
  <c r="P52"/>
  <c r="K77"/>
  <c r="G27"/>
  <c r="P3"/>
  <c r="P24"/>
  <c r="L83"/>
  <c r="P12"/>
  <c r="Q68"/>
  <c r="O7"/>
  <c r="J82"/>
  <c r="K47"/>
  <c r="Q55"/>
  <c r="H9"/>
  <c r="J7"/>
  <c r="N87"/>
  <c r="P36"/>
  <c r="N73"/>
  <c r="G54"/>
  <c r="O3"/>
  <c r="J35"/>
  <c r="G10"/>
  <c r="H89"/>
  <c r="O28"/>
  <c r="L39"/>
  <c r="O88"/>
  <c r="H47"/>
  <c r="I64"/>
  <c r="Q25"/>
  <c r="K65"/>
  <c r="H79"/>
  <c r="O59"/>
  <c r="K32"/>
  <c r="H83"/>
  <c r="P30"/>
  <c r="G38"/>
  <c r="K23"/>
  <c r="L64"/>
  <c r="B3"/>
  <c r="N16"/>
  <c r="J22"/>
  <c r="H68"/>
  <c r="I97"/>
  <c r="Q8"/>
  <c r="H74"/>
  <c r="H11"/>
  <c r="Q48"/>
  <c r="K36"/>
  <c r="H59"/>
  <c r="O63"/>
  <c r="O4"/>
  <c r="B64"/>
  <c r="O54"/>
  <c r="O48"/>
  <c r="P50"/>
  <c r="I48"/>
  <c r="K95"/>
  <c r="Q50"/>
  <c r="B66"/>
  <c r="I65"/>
  <c r="I67"/>
  <c r="N72"/>
  <c r="I93"/>
  <c r="B87"/>
  <c r="P17"/>
  <c r="P75"/>
  <c r="G30"/>
  <c r="I5"/>
  <c r="G60"/>
  <c r="L11"/>
  <c r="B73"/>
  <c r="G8"/>
  <c r="H16"/>
  <c r="P53"/>
  <c r="K35"/>
  <c r="H91"/>
  <c r="J37"/>
  <c r="H92"/>
  <c r="P5"/>
  <c r="N53"/>
  <c r="J46"/>
  <c r="Q42"/>
  <c r="I30"/>
  <c r="P8"/>
  <c r="H76"/>
  <c r="N3"/>
  <c r="I68"/>
  <c r="P4"/>
  <c r="J25"/>
  <c r="B47"/>
  <c r="J26"/>
  <c r="I94"/>
  <c r="I91"/>
  <c r="B13"/>
  <c r="G93"/>
  <c r="B58"/>
  <c r="I51"/>
  <c r="Q24"/>
  <c r="L86"/>
  <c r="G64"/>
  <c r="L18"/>
  <c r="N50"/>
  <c r="H3"/>
  <c r="J95"/>
  <c r="H44"/>
  <c r="N7"/>
  <c r="H81"/>
  <c r="P91"/>
  <c r="Q76"/>
  <c r="H25"/>
  <c r="L14"/>
  <c r="G69"/>
  <c r="B45"/>
  <c r="G58"/>
  <c r="L41"/>
  <c r="I85"/>
  <c r="H48"/>
  <c r="O21"/>
  <c r="O72"/>
  <c r="Q33"/>
  <c r="K90"/>
  <c r="J23"/>
  <c r="P60"/>
  <c r="I21"/>
  <c r="N83"/>
  <c r="B2"/>
  <c r="H36"/>
  <c r="B25"/>
  <c r="K37"/>
  <c r="K75"/>
  <c r="H87"/>
  <c r="I74"/>
  <c r="D1"/>
  <c r="H70"/>
  <c r="G79"/>
  <c r="Q43"/>
  <c r="K27"/>
  <c r="P21"/>
  <c r="G67"/>
  <c r="O90"/>
  <c r="Q93"/>
  <c r="B39"/>
  <c r="H72"/>
  <c r="Q71"/>
  <c r="Q94"/>
  <c r="O24"/>
  <c r="B9"/>
  <c r="K63"/>
  <c r="L80"/>
  <c r="H56"/>
  <c r="B29"/>
  <c r="P13"/>
  <c r="J10"/>
  <c r="I72"/>
  <c r="K86"/>
  <c r="P68"/>
  <c r="N60"/>
  <c r="P9"/>
  <c r="H8"/>
  <c r="J52"/>
  <c r="J93"/>
  <c r="J71"/>
  <c r="G46"/>
  <c r="K48"/>
  <c r="P89"/>
  <c r="J73"/>
  <c r="J13"/>
  <c r="O32"/>
  <c r="B60"/>
  <c r="L19"/>
  <c r="B17"/>
  <c r="P48"/>
  <c r="B89"/>
  <c r="N25"/>
  <c r="J96"/>
  <c r="B18"/>
  <c r="N26"/>
  <c r="H22"/>
  <c r="K92"/>
  <c r="N5"/>
  <c r="I75"/>
  <c r="O10"/>
  <c r="O29"/>
  <c r="B69"/>
  <c r="J63"/>
  <c r="O71"/>
  <c r="B24"/>
  <c r="G95"/>
  <c r="L3"/>
  <c r="K21"/>
  <c r="L50"/>
  <c r="Q77"/>
  <c r="L52"/>
  <c r="N44"/>
  <c r="L29"/>
  <c r="B4"/>
  <c r="L53"/>
  <c r="I15"/>
  <c r="B68"/>
  <c r="G83"/>
  <c r="P96"/>
  <c r="G86"/>
  <c r="H23"/>
  <c r="J85"/>
  <c r="K15"/>
  <c r="P61"/>
  <c r="N10"/>
  <c r="G15"/>
  <c r="Q30"/>
  <c r="I18"/>
  <c r="I39"/>
  <c r="B65"/>
  <c r="Q83"/>
  <c r="N22"/>
  <c r="N11"/>
  <c r="G89"/>
  <c r="Q54"/>
  <c r="K9"/>
  <c r="Q17"/>
  <c r="P18"/>
  <c r="I28"/>
  <c r="G72"/>
  <c r="Q6"/>
  <c r="L23"/>
  <c r="H29"/>
  <c r="L38"/>
  <c r="H12"/>
  <c r="J60"/>
  <c r="P59"/>
  <c r="Q98"/>
  <c r="I66"/>
  <c r="N92"/>
  <c r="P58"/>
  <c r="O98"/>
  <c r="J94"/>
  <c r="O14"/>
  <c r="G40"/>
  <c r="I3"/>
  <c r="N93"/>
  <c r="J55"/>
  <c r="I25"/>
  <c r="Q34"/>
  <c r="H54"/>
  <c r="L82"/>
  <c r="N61"/>
  <c r="I98"/>
  <c r="H15"/>
  <c r="N24"/>
  <c r="H6"/>
  <c r="B20"/>
  <c r="O13"/>
  <c r="J40"/>
  <c r="L61"/>
  <c r="N8"/>
  <c r="Q57"/>
  <c r="L63"/>
  <c r="O50"/>
  <c r="J43"/>
  <c r="N42"/>
  <c r="N31"/>
  <c r="O65"/>
  <c r="N21"/>
  <c r="I95"/>
  <c r="N94"/>
  <c r="O67"/>
  <c r="K69"/>
  <c r="G43"/>
  <c r="G34"/>
  <c r="P83"/>
  <c r="N66"/>
  <c r="H97"/>
  <c r="N75"/>
  <c r="K57"/>
  <c r="G66"/>
  <c r="B42"/>
  <c r="J32"/>
  <c r="N19"/>
  <c r="H7"/>
  <c r="Q13"/>
  <c r="H41"/>
  <c r="L17"/>
  <c r="N76"/>
  <c r="O44"/>
  <c r="Q95"/>
  <c r="Q45"/>
  <c r="G36"/>
  <c r="B71"/>
  <c r="I38"/>
  <c r="H60"/>
  <c r="I90"/>
  <c r="G19"/>
  <c r="I56"/>
  <c r="E1"/>
  <c r="H67"/>
  <c r="L43"/>
  <c r="O16"/>
  <c r="N90"/>
  <c r="L37"/>
  <c r="N36"/>
  <c r="L74"/>
  <c r="I36"/>
  <c r="Q40"/>
  <c r="G53"/>
  <c r="Q47"/>
  <c r="Q14"/>
  <c r="I13"/>
  <c r="P84"/>
  <c r="J89"/>
  <c r="B54"/>
  <c r="K38"/>
  <c r="Q4"/>
  <c r="Q74"/>
  <c r="N98"/>
  <c r="J74"/>
  <c r="N84"/>
  <c r="H17"/>
  <c r="J66"/>
  <c r="N81"/>
  <c r="G90"/>
  <c r="P94"/>
  <c r="I22"/>
  <c r="K20"/>
  <c r="G52"/>
  <c r="O19"/>
  <c r="G45"/>
  <c r="G77"/>
  <c r="P32"/>
  <c r="P77"/>
  <c r="K83"/>
  <c r="O85"/>
  <c r="L26"/>
  <c r="L25"/>
  <c r="Q3"/>
  <c r="J44"/>
  <c r="O73"/>
  <c r="N52"/>
  <c r="G49"/>
  <c r="L72"/>
  <c r="L27"/>
  <c r="I81"/>
  <c r="G78"/>
  <c r="G51"/>
  <c r="P81"/>
  <c r="I55"/>
  <c r="J79"/>
  <c r="G70"/>
  <c r="Q27"/>
  <c r="J75"/>
  <c r="J70"/>
  <c r="L6"/>
  <c r="J41"/>
  <c r="B67"/>
  <c r="K54"/>
  <c r="H43"/>
  <c r="K14"/>
  <c r="K51"/>
  <c r="Q31"/>
  <c r="B38"/>
  <c r="I33"/>
  <c r="G50"/>
  <c r="B32"/>
  <c r="O61"/>
  <c r="J33"/>
  <c r="B78"/>
  <c r="H14"/>
  <c r="G41"/>
  <c r="B5"/>
  <c r="B49"/>
  <c r="G42"/>
  <c r="P88"/>
  <c r="O38"/>
  <c r="J42"/>
  <c r="I52"/>
  <c r="H63"/>
  <c r="P35"/>
  <c r="G91"/>
  <c r="G37"/>
  <c r="K87"/>
  <c r="G62"/>
  <c r="I88"/>
  <c r="G44"/>
  <c r="K80"/>
  <c r="O68"/>
  <c r="I76"/>
  <c r="P73"/>
  <c r="I79"/>
  <c r="Q38"/>
  <c r="G14"/>
  <c r="O82"/>
  <c r="G87"/>
  <c r="B83"/>
  <c r="I69"/>
  <c r="G39"/>
  <c r="B27"/>
  <c r="B62"/>
  <c r="B31"/>
  <c r="O95"/>
  <c r="K42"/>
  <c r="K7"/>
  <c r="Q19"/>
  <c r="I35"/>
  <c r="L90"/>
  <c r="J21"/>
  <c r="O52"/>
  <c r="L4"/>
  <c r="Q82"/>
  <c r="H4"/>
  <c r="I44"/>
  <c r="Q84"/>
  <c r="H5"/>
  <c r="L56"/>
  <c r="H34"/>
  <c r="L57"/>
  <c r="P28"/>
  <c r="P29"/>
  <c r="O18"/>
  <c r="P74"/>
  <c r="P20"/>
  <c r="K16"/>
  <c r="J90"/>
  <c r="N20"/>
  <c r="Q66"/>
  <c r="P22"/>
  <c r="J84"/>
  <c r="J11"/>
  <c r="H71"/>
  <c r="P14"/>
  <c r="N78"/>
  <c r="B35"/>
  <c r="P51"/>
  <c r="N18"/>
  <c r="Q28"/>
  <c r="N57"/>
  <c r="H19"/>
  <c r="I29"/>
  <c r="L49"/>
  <c r="K91"/>
  <c r="P37"/>
  <c r="L55"/>
  <c r="J8"/>
  <c r="P16"/>
  <c r="B72"/>
  <c r="J5"/>
  <c r="L85"/>
  <c r="J49"/>
  <c r="P46"/>
  <c r="L42"/>
  <c r="Q35"/>
  <c r="G31"/>
  <c r="I12"/>
  <c r="N96"/>
  <c r="J80"/>
  <c r="L48"/>
  <c r="J39"/>
  <c r="B26"/>
  <c r="B51"/>
  <c r="O41"/>
  <c r="J29"/>
  <c r="I37"/>
  <c r="G55"/>
  <c r="I9"/>
  <c r="J76"/>
  <c r="J6"/>
  <c r="P43"/>
  <c r="L51"/>
  <c r="B91"/>
  <c r="Q37"/>
  <c r="N12"/>
  <c r="J48"/>
  <c r="G17"/>
  <c r="I62"/>
  <c r="K34"/>
  <c r="G75"/>
  <c r="H86"/>
  <c r="G6"/>
  <c r="G82"/>
  <c r="N71"/>
  <c r="O53"/>
  <c r="K13"/>
  <c r="L94"/>
  <c r="I47"/>
  <c r="O56"/>
  <c r="K59"/>
  <c r="N32"/>
  <c r="P56"/>
  <c r="P11"/>
  <c r="O15"/>
  <c r="I31"/>
  <c r="L30"/>
  <c r="H18"/>
  <c r="L44"/>
  <c r="G33"/>
  <c r="G23"/>
  <c r="I41"/>
  <c r="I17"/>
  <c r="I77"/>
  <c r="Q7"/>
  <c r="Q92"/>
  <c r="J81"/>
  <c r="K39"/>
  <c r="I71"/>
  <c r="J57"/>
  <c r="P6"/>
  <c r="Q67"/>
  <c r="C1"/>
  <c r="O6"/>
  <c r="G92"/>
  <c r="J15"/>
  <c r="Q36"/>
  <c r="H33"/>
  <c r="H77"/>
  <c r="P80"/>
  <c r="Q81"/>
  <c r="K22"/>
  <c r="Q11"/>
  <c r="I82"/>
  <c r="J47"/>
  <c r="B8"/>
  <c r="G98"/>
  <c r="K79"/>
  <c r="P10"/>
  <c r="H93"/>
  <c r="J53"/>
  <c r="L28"/>
  <c r="B41"/>
  <c r="N51"/>
  <c r="P85"/>
  <c r="K17"/>
  <c r="K60"/>
  <c r="K85"/>
  <c r="I20"/>
  <c r="O94"/>
  <c r="G48"/>
  <c r="Q79"/>
  <c r="B94"/>
  <c r="N6"/>
  <c r="B96"/>
  <c r="J86"/>
  <c r="K28"/>
  <c r="G29"/>
  <c r="O51"/>
  <c r="I78"/>
  <c r="G32"/>
  <c r="P45"/>
  <c r="O11"/>
  <c r="G47"/>
  <c r="I7"/>
  <c r="K52"/>
  <c r="K50"/>
  <c r="H40"/>
  <c r="H90"/>
  <c r="O93"/>
  <c r="L15"/>
  <c r="G74"/>
  <c r="Q62"/>
  <c r="P82"/>
  <c r="L47"/>
  <c r="I50"/>
  <c r="B59"/>
  <c r="L70"/>
  <c r="H66"/>
  <c r="Q72"/>
  <c r="P19"/>
  <c r="K41"/>
  <c r="K66"/>
  <c r="L87"/>
  <c r="N29"/>
  <c r="O30"/>
  <c r="O74"/>
  <c r="P7"/>
  <c r="J67"/>
  <c r="L12"/>
  <c r="O84"/>
  <c r="H50"/>
  <c r="J19"/>
  <c r="K25"/>
  <c r="P34"/>
  <c r="K58"/>
  <c r="I40"/>
  <c r="Q22"/>
  <c r="O80"/>
  <c r="J88"/>
  <c r="G57"/>
  <c r="K8"/>
  <c r="J36"/>
  <c r="B56"/>
  <c r="P42"/>
  <c r="O42"/>
  <c r="N43"/>
  <c r="N97"/>
  <c r="G16"/>
  <c r="Q9"/>
  <c r="L73"/>
  <c r="P44"/>
  <c r="Q39"/>
  <c r="K62"/>
  <c r="B93"/>
  <c r="G28"/>
  <c r="P76"/>
  <c r="G20"/>
  <c r="H10"/>
  <c r="N68"/>
  <c r="B92"/>
  <c r="O89"/>
  <c r="I34"/>
  <c r="H30"/>
  <c r="J78"/>
  <c r="O97"/>
  <c r="B95"/>
  <c r="O81"/>
  <c r="P66"/>
  <c r="J65"/>
  <c r="P26"/>
  <c r="B90"/>
  <c r="O69"/>
  <c r="H95"/>
  <c r="O25"/>
  <c r="I84"/>
  <c r="L78"/>
  <c r="L10"/>
  <c r="N15"/>
  <c r="P87"/>
  <c r="L65"/>
  <c r="J3"/>
  <c r="P86"/>
  <c r="H96"/>
  <c r="B19"/>
  <c r="Q49"/>
  <c r="B84"/>
  <c r="K89"/>
  <c r="N55"/>
  <c r="L84"/>
  <c r="L97"/>
  <c r="R55" l="1"/>
  <c r="C84"/>
  <c r="F84"/>
  <c r="D84"/>
  <c r="E84"/>
  <c r="C19"/>
  <c r="D19"/>
  <c r="E19"/>
  <c r="F19"/>
  <c r="J99"/>
  <c r="R15"/>
  <c r="M84"/>
  <c r="D90"/>
  <c r="C90"/>
  <c r="E90"/>
  <c r="F90"/>
  <c r="F95"/>
  <c r="D95"/>
  <c r="C95"/>
  <c r="E95"/>
  <c r="M34"/>
  <c r="D92"/>
  <c r="C92"/>
  <c r="E92"/>
  <c r="F92"/>
  <c r="R68"/>
  <c r="D93"/>
  <c r="E93"/>
  <c r="C93"/>
  <c r="F93"/>
  <c r="R97"/>
  <c r="R43"/>
  <c r="F56"/>
  <c r="C56"/>
  <c r="D56"/>
  <c r="E56"/>
  <c r="M40"/>
  <c r="R29"/>
  <c r="D59"/>
  <c r="F59"/>
  <c r="E59"/>
  <c r="C59"/>
  <c r="M50"/>
  <c r="M7"/>
  <c r="M78"/>
  <c r="D96"/>
  <c r="F96"/>
  <c r="E96"/>
  <c r="C96"/>
  <c r="R6"/>
  <c r="E94"/>
  <c r="D94"/>
  <c r="F94"/>
  <c r="C94"/>
  <c r="M20"/>
  <c r="R51"/>
  <c r="E41"/>
  <c r="F41"/>
  <c r="C41"/>
  <c r="D41"/>
  <c r="E8"/>
  <c r="F8"/>
  <c r="C8"/>
  <c r="D8"/>
  <c r="M82"/>
  <c r="M71"/>
  <c r="M77"/>
  <c r="M17"/>
  <c r="M41"/>
  <c r="M31"/>
  <c r="R32"/>
  <c r="M47"/>
  <c r="R71"/>
  <c r="M62"/>
  <c r="R12"/>
  <c r="D91"/>
  <c r="E91"/>
  <c r="F91"/>
  <c r="C91"/>
  <c r="M9"/>
  <c r="M37"/>
  <c r="E51"/>
  <c r="C51"/>
  <c r="D51"/>
  <c r="F51"/>
  <c r="D26"/>
  <c r="E26"/>
  <c r="F26"/>
  <c r="C26"/>
  <c r="R96"/>
  <c r="M12"/>
  <c r="C72"/>
  <c r="E72"/>
  <c r="D72"/>
  <c r="F72"/>
  <c r="M29"/>
  <c r="R57"/>
  <c r="R18"/>
  <c r="D35"/>
  <c r="E35"/>
  <c r="C35"/>
  <c r="F35"/>
  <c r="R78"/>
  <c r="R20"/>
  <c r="M44"/>
  <c r="M35"/>
  <c r="C31"/>
  <c r="D31"/>
  <c r="E31"/>
  <c r="F31"/>
  <c r="E62"/>
  <c r="F62"/>
  <c r="D62"/>
  <c r="C62"/>
  <c r="F27"/>
  <c r="E27"/>
  <c r="C27"/>
  <c r="D27"/>
  <c r="M69"/>
  <c r="C83"/>
  <c r="E83"/>
  <c r="D83"/>
  <c r="F83"/>
  <c r="M79"/>
  <c r="M76"/>
  <c r="M88"/>
  <c r="M52"/>
  <c r="E49"/>
  <c r="D49"/>
  <c r="C49"/>
  <c r="F49"/>
  <c r="D5"/>
  <c r="F5"/>
  <c r="E5"/>
  <c r="C5"/>
  <c r="C78"/>
  <c r="E78"/>
  <c r="F78"/>
  <c r="D78"/>
  <c r="E32"/>
  <c r="D32"/>
  <c r="F32"/>
  <c r="C32"/>
  <c r="M33"/>
  <c r="E38"/>
  <c r="F38"/>
  <c r="D38"/>
  <c r="C38"/>
  <c r="F67"/>
  <c r="E67"/>
  <c r="D67"/>
  <c r="C67"/>
  <c r="M55"/>
  <c r="M81"/>
  <c r="R52"/>
  <c r="Q99"/>
  <c r="M22"/>
  <c r="R81"/>
  <c r="R84"/>
  <c r="R98"/>
  <c r="E54"/>
  <c r="F54"/>
  <c r="D54"/>
  <c r="C54"/>
  <c r="M13"/>
  <c r="M36"/>
  <c r="R36"/>
  <c r="R90"/>
  <c r="M56"/>
  <c r="M90"/>
  <c r="M38"/>
  <c r="E71"/>
  <c r="F71"/>
  <c r="D71"/>
  <c r="C71"/>
  <c r="R76"/>
  <c r="R19"/>
  <c r="D42"/>
  <c r="F42"/>
  <c r="E42"/>
  <c r="C42"/>
  <c r="R75"/>
  <c r="R66"/>
  <c r="R94"/>
  <c r="M95"/>
  <c r="R21"/>
  <c r="R31"/>
  <c r="R42"/>
  <c r="R8"/>
  <c r="F20"/>
  <c r="D20"/>
  <c r="C20"/>
  <c r="E20"/>
  <c r="R24"/>
  <c r="M98"/>
  <c r="R61"/>
  <c r="M25"/>
  <c r="R93"/>
  <c r="I99"/>
  <c r="M3"/>
  <c r="R92"/>
  <c r="M66"/>
  <c r="M28"/>
  <c r="R11"/>
  <c r="R22"/>
  <c r="F65"/>
  <c r="C65"/>
  <c r="D65"/>
  <c r="E65"/>
  <c r="M39"/>
  <c r="M18"/>
  <c r="R10"/>
  <c r="C68"/>
  <c r="E68"/>
  <c r="D68"/>
  <c r="F68"/>
  <c r="M15"/>
  <c r="D4"/>
  <c r="C4"/>
  <c r="E4"/>
  <c r="F4"/>
  <c r="R44"/>
  <c r="L99"/>
  <c r="C24"/>
  <c r="F24"/>
  <c r="D24"/>
  <c r="E24"/>
  <c r="F69"/>
  <c r="D69"/>
  <c r="C69"/>
  <c r="E69"/>
  <c r="M75"/>
  <c r="R5"/>
  <c r="R26"/>
  <c r="F18"/>
  <c r="D18"/>
  <c r="E18"/>
  <c r="C18"/>
  <c r="R25"/>
  <c r="D89"/>
  <c r="C89"/>
  <c r="F89"/>
  <c r="E89"/>
  <c r="F17"/>
  <c r="E17"/>
  <c r="C17"/>
  <c r="D17"/>
  <c r="E60"/>
  <c r="C60"/>
  <c r="D60"/>
  <c r="F60"/>
  <c r="R60"/>
  <c r="M72"/>
  <c r="C29"/>
  <c r="D29"/>
  <c r="E29"/>
  <c r="F29"/>
  <c r="C9"/>
  <c r="D9"/>
  <c r="E9"/>
  <c r="F9"/>
  <c r="D39"/>
  <c r="C39"/>
  <c r="E39"/>
  <c r="F39"/>
  <c r="M74"/>
  <c r="F25"/>
  <c r="E25"/>
  <c r="D25"/>
  <c r="C25"/>
  <c r="R83"/>
  <c r="M21"/>
  <c r="M85"/>
  <c r="D45"/>
  <c r="F45"/>
  <c r="C45"/>
  <c r="E45"/>
  <c r="R7"/>
  <c r="H99"/>
  <c r="R50"/>
  <c r="M51"/>
  <c r="F58"/>
  <c r="D58"/>
  <c r="C58"/>
  <c r="E58"/>
  <c r="D13"/>
  <c r="F13"/>
  <c r="C13"/>
  <c r="E13"/>
  <c r="M91"/>
  <c r="M94"/>
  <c r="F47"/>
  <c r="D47"/>
  <c r="C47"/>
  <c r="E47"/>
  <c r="M68"/>
  <c r="R3"/>
  <c r="N99"/>
  <c r="M30"/>
  <c r="R53"/>
  <c r="D73"/>
  <c r="E73"/>
  <c r="C73"/>
  <c r="F73"/>
  <c r="M5"/>
  <c r="E87"/>
  <c r="C87"/>
  <c r="D87"/>
  <c r="F87"/>
  <c r="M93"/>
  <c r="R72"/>
  <c r="M67"/>
  <c r="M65"/>
  <c r="D66"/>
  <c r="C66"/>
  <c r="E66"/>
  <c r="F66"/>
  <c r="M48"/>
  <c r="E64"/>
  <c r="F64"/>
  <c r="D64"/>
  <c r="C64"/>
  <c r="M97"/>
  <c r="R16"/>
  <c r="E3"/>
  <c r="F3"/>
  <c r="B99"/>
  <c r="D3"/>
  <c r="C3"/>
  <c r="M64"/>
  <c r="O99"/>
  <c r="R73"/>
  <c r="R87"/>
  <c r="P99"/>
  <c r="D70"/>
  <c r="E70"/>
  <c r="F70"/>
  <c r="C70"/>
  <c r="C40"/>
  <c r="D40"/>
  <c r="F40"/>
  <c r="E40"/>
  <c r="C53"/>
  <c r="F53"/>
  <c r="D53"/>
  <c r="E53"/>
  <c r="F57"/>
  <c r="C57"/>
  <c r="E57"/>
  <c r="D57"/>
  <c r="E97"/>
  <c r="C97"/>
  <c r="F97"/>
  <c r="D97"/>
  <c r="R64"/>
  <c r="G99"/>
  <c r="K99"/>
  <c r="M83"/>
  <c r="M24"/>
  <c r="R82"/>
  <c r="D81"/>
  <c r="F81"/>
  <c r="C81"/>
  <c r="E81"/>
  <c r="R91"/>
  <c r="M42"/>
  <c r="D28"/>
  <c r="C28"/>
  <c r="E28"/>
  <c r="F28"/>
  <c r="R49"/>
  <c r="M27"/>
  <c r="F85"/>
  <c r="D85"/>
  <c r="C85"/>
  <c r="E85"/>
  <c r="D37"/>
  <c r="C37"/>
  <c r="F37"/>
  <c r="E37"/>
  <c r="D10"/>
  <c r="C10"/>
  <c r="E10"/>
  <c r="F10"/>
  <c r="R41"/>
  <c r="R70"/>
  <c r="R69"/>
  <c r="M46"/>
  <c r="M80"/>
  <c r="R80"/>
  <c r="R9"/>
  <c r="C16"/>
  <c r="D16"/>
  <c r="E16"/>
  <c r="F16"/>
  <c r="M11"/>
  <c r="E43"/>
  <c r="D43"/>
  <c r="F43"/>
  <c r="C43"/>
  <c r="M58"/>
  <c r="R77"/>
  <c r="R79"/>
  <c r="D86"/>
  <c r="E86"/>
  <c r="F86"/>
  <c r="C86"/>
  <c r="R95"/>
  <c r="C36"/>
  <c r="E36"/>
  <c r="D36"/>
  <c r="F36"/>
  <c r="R39"/>
  <c r="M54"/>
  <c r="D21"/>
  <c r="F21"/>
  <c r="E21"/>
  <c r="C21"/>
  <c r="R67"/>
  <c r="R88"/>
  <c r="M57"/>
  <c r="R13"/>
  <c r="M23"/>
  <c r="E88"/>
  <c r="F88"/>
  <c r="C88"/>
  <c r="D88"/>
  <c r="F76"/>
  <c r="D76"/>
  <c r="C76"/>
  <c r="E76"/>
  <c r="M49"/>
  <c r="M26"/>
  <c r="E44"/>
  <c r="D44"/>
  <c r="C44"/>
  <c r="F44"/>
  <c r="M32"/>
  <c r="R28"/>
  <c r="E48"/>
  <c r="D48"/>
  <c r="C48"/>
  <c r="F48"/>
  <c r="C7"/>
  <c r="D7"/>
  <c r="F7"/>
  <c r="E7"/>
  <c r="R33"/>
  <c r="M63"/>
  <c r="R45"/>
  <c r="C14"/>
  <c r="D14"/>
  <c r="E14"/>
  <c r="F14"/>
  <c r="M96"/>
  <c r="C75"/>
  <c r="E75"/>
  <c r="F75"/>
  <c r="D75"/>
  <c r="R85"/>
  <c r="C77"/>
  <c r="E77"/>
  <c r="D77"/>
  <c r="F77"/>
  <c r="M6"/>
  <c r="F22"/>
  <c r="E22"/>
  <c r="C22"/>
  <c r="D22"/>
  <c r="R47"/>
  <c r="M43"/>
  <c r="R48"/>
  <c r="R89"/>
  <c r="C6"/>
  <c r="F6"/>
  <c r="D6"/>
  <c r="E6"/>
  <c r="R74"/>
  <c r="F23"/>
  <c r="C23"/>
  <c r="E23"/>
  <c r="D23"/>
  <c r="M16"/>
  <c r="D79"/>
  <c r="F79"/>
  <c r="E79"/>
  <c r="C79"/>
  <c r="E12"/>
  <c r="C12"/>
  <c r="F12"/>
  <c r="D12"/>
  <c r="D82"/>
  <c r="E82"/>
  <c r="C82"/>
  <c r="F82"/>
  <c r="M14"/>
  <c r="M45"/>
  <c r="M53"/>
  <c r="E30"/>
  <c r="D30"/>
  <c r="F30"/>
  <c r="C30"/>
  <c r="C33"/>
  <c r="D33"/>
  <c r="E33"/>
  <c r="F33"/>
  <c r="C80"/>
  <c r="D80"/>
  <c r="F80"/>
  <c r="E80"/>
  <c r="C34"/>
  <c r="F34"/>
  <c r="D34"/>
  <c r="E34"/>
  <c r="M89"/>
  <c r="D74"/>
  <c r="C74"/>
  <c r="F74"/>
  <c r="E74"/>
  <c r="M8"/>
  <c r="E46"/>
  <c r="C46"/>
  <c r="D46"/>
  <c r="F46"/>
  <c r="M59"/>
  <c r="F50"/>
  <c r="E50"/>
  <c r="D50"/>
  <c r="C50"/>
  <c r="R4"/>
  <c r="M86"/>
  <c r="R46"/>
  <c r="M61"/>
  <c r="R34"/>
  <c r="R30"/>
  <c r="C15"/>
  <c r="D15"/>
  <c r="F15"/>
  <c r="E15"/>
  <c r="D11"/>
  <c r="C11"/>
  <c r="F11"/>
  <c r="E11"/>
  <c r="E61"/>
  <c r="C61"/>
  <c r="D61"/>
  <c r="F61"/>
  <c r="R58"/>
  <c r="R23"/>
  <c r="R56"/>
  <c r="R40"/>
  <c r="R63"/>
  <c r="F52"/>
  <c r="C52"/>
  <c r="D52"/>
  <c r="E52"/>
  <c r="M73"/>
  <c r="R27"/>
  <c r="R14"/>
  <c r="R86"/>
  <c r="M60"/>
  <c r="M10"/>
  <c r="R59"/>
  <c r="R62"/>
  <c r="R65"/>
  <c r="M4"/>
  <c r="M19"/>
  <c r="R38"/>
  <c r="R54"/>
  <c r="R35"/>
  <c r="M87"/>
  <c r="E55"/>
  <c r="C55"/>
  <c r="D55"/>
  <c r="F55"/>
  <c r="M70"/>
  <c r="F98"/>
  <c r="D98"/>
  <c r="E98"/>
  <c r="C98"/>
  <c r="R17"/>
  <c r="M92"/>
  <c r="R37"/>
  <c r="E63"/>
  <c r="C63"/>
  <c r="F63"/>
  <c r="D63"/>
  <c r="T15" i="73"/>
  <c r="Q16"/>
  <c r="D16" i="26" s="1"/>
  <c r="P16" i="73"/>
  <c r="D16" i="24" s="1"/>
  <c r="R16" i="73"/>
  <c r="D16" i="29" s="1"/>
  <c r="S16" i="73"/>
  <c r="D16" i="28" s="1"/>
  <c r="K14" i="65"/>
  <c r="F99" i="78" l="1"/>
  <c r="E99"/>
  <c r="C99"/>
  <c r="M99"/>
  <c r="R99"/>
  <c r="D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DG69" s="1"/>
  <c r="C69" i="40" s="1"/>
  <c r="BM69" i="54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BF91"/>
  <c r="DH91" s="1"/>
  <c r="D91" i="40" s="1"/>
  <c r="BF92" i="54"/>
  <c r="BF97"/>
  <c r="DH97" s="1"/>
  <c r="D97" i="40" s="1"/>
  <c r="BF17" i="54"/>
  <c r="BF30"/>
  <c r="BF49"/>
  <c r="DH49" s="1"/>
  <c r="D49" i="40" s="1"/>
  <c r="BF4" i="54"/>
  <c r="BF6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AY84"/>
  <c r="AY88"/>
  <c r="DH88"/>
  <c r="D88" i="40" s="1"/>
  <c r="AY90" i="54"/>
  <c r="DG90" s="1"/>
  <c r="C90" i="40" s="1"/>
  <c r="AY98" i="54"/>
  <c r="DG98" s="1"/>
  <c r="C98" i="40" s="1"/>
  <c r="DG7" i="54"/>
  <c r="C7" i="40" s="1"/>
  <c r="DG8" i="54"/>
  <c r="C8" i="40" s="1"/>
  <c r="DH8" i="54"/>
  <c r="D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J97" i="54"/>
  <c r="F97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10" i="54"/>
  <c r="C10" i="40" s="1"/>
  <c r="DG19" i="54"/>
  <c r="C19" i="40" s="1"/>
  <c r="AR30" i="54"/>
  <c r="DF30" s="1"/>
  <c r="B30" i="40" s="1"/>
  <c r="DG30" i="54"/>
  <c r="C30" i="40" s="1"/>
  <c r="DH30" i="54"/>
  <c r="D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H86" i="54"/>
  <c r="D86" i="40" s="1"/>
  <c r="DJ86" i="54"/>
  <c r="F86" i="40" s="1"/>
  <c r="AR91" i="54"/>
  <c r="DF91" s="1"/>
  <c r="B91" i="40" s="1"/>
  <c r="DG91" i="54"/>
  <c r="C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1"/>
  <c r="CW34"/>
  <c r="CW16"/>
  <c r="CP44"/>
  <c r="CP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<sst xmlns="http://schemas.openxmlformats.org/spreadsheetml/2006/main" count="9272" uniqueCount="578">
  <si>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</si>
  <si>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</si>
  <si>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</si>
  <si>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</si>
  <si>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</si>
  <si>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</si>
  <si>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</si>
  <si>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</si>
  <si>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</si>
  <si>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</si>
  <si>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</si>
  <si>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</si>
  <si>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</si>
  <si>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</si>
  <si>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</si>
  <si>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</si>
  <si>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</si>
  <si>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</si>
  <si>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</si>
  <si>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</si>
  <si>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</si>
  <si>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</si>
  <si>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</si>
  <si>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</si>
  <si>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</si>
  <si>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</si>
  <si>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</si>
  <si>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</si>
  <si>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</si>
  <si>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</si>
  <si>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</si>
  <si>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</si>
  <si>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</si>
  <si>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</si>
  <si>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</si>
  <si>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</si>
  <si>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</si>
  <si>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</si>
  <si>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</si>
  <si>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</si>
  <si>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</si>
  <si>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</si>
  <si>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</si>
  <si>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</si>
  <si>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</si>
  <si>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</si>
  <si>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</si>
  <si>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</si>
  <si>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</si>
  <si>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</si>
  <si>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</si>
  <si>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</si>
  <si>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</si>
  <si>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</si>
  <si>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</si>
  <si>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</si>
  <si>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</si>
  <si>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</si>
  <si>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</si>
  <si>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</si>
  <si>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</si>
  <si>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</si>
  <si>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</si>
  <si>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</si>
  <si>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</si>
  <si>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</si>
  <si>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</si>
  <si>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</si>
  <si>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</si>
  <si>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</si>
  <si>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</si>
  <si>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</si>
  <si>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</si>
  <si>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</si>
  <si>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</si>
  <si>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</si>
  <si>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</si>
  <si>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</si>
  <si>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</si>
  <si>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</si>
  <si>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</si>
  <si>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</si>
  <si>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</si>
  <si>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</si>
  <si>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</si>
  <si>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</si>
  <si>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</si>
  <si>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</si>
  <si>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</si>
  <si>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</si>
  <si>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</si>
  <si>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</si>
  <si>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</si>
  <si>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</si>
  <si>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</si>
  <si>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</si>
  <si>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</si>
  <si>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</si>
  <si>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</si>
  <si>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</si>
  <si>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</si>
  <si>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</si>
  <si>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</si>
  <si>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</si>
  <si>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</si>
  <si>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</si>
  <si>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</si>
  <si>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</si>
  <si>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</si>
  <si>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</si>
  <si>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</si>
  <si>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</si>
  <si>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</si>
  <si>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</si>
  <si>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</si>
  <si>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</si>
  <si>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</si>
  <si>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</si>
  <si>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</si>
  <si>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</si>
  <si>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</si>
  <si>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</si>
  <si>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</si>
  <si>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</si>
  <si>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</si>
  <si>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</si>
  <si>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</si>
  <si>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</si>
  <si>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</si>
  <si>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</si>
  <si>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</si>
  <si>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</si>
  <si>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</si>
  <si>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</si>
  <si>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</si>
  <si>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</si>
  <si>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</si>
  <si>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</si>
  <si>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</si>
  <si>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</si>
  <si>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</si>
  <si>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</si>
  <si>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</si>
  <si>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</si>
  <si>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</si>
  <si>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</si>
  <si>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</si>
  <si>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</si>
  <si>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</si>
  <si>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</si>
  <si>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</si>
  <si>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</si>
  <si>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</si>
  <si>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</si>
  <si>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</si>
  <si>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</si>
  <si>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</si>
  <si>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</si>
  <si>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</si>
  <si>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</si>
  <si>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</si>
  <si>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</si>
  <si>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</si>
  <si>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</si>
  <si>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</si>
  <si>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</si>
  <si>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</si>
  <si>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</si>
  <si>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</si>
  <si>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</si>
  <si>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</si>
  <si>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</si>
  <si>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</si>
  <si>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</si>
  <si>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</si>
  <si>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</si>
  <si>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</si>
  <si>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</si>
  <si>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</si>
  <si>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</si>
  <si>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</si>
  <si>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</si>
  <si>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</si>
  <si>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</si>
  <si>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</si>
  <si>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</si>
  <si>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</si>
  <si>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</si>
  <si>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</si>
  <si>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</si>
  <si>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</si>
  <si>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</si>
  <si>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</si>
  <si>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</si>
  <si>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</si>
  <si>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</si>
  <si>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</si>
  <si>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</si>
  <si>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</si>
  <si>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</si>
  <si>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</si>
  <si>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</si>
  <si>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</si>
  <si>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</si>
  <si>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</si>
  <si>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</si>
  <si>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</si>
  <si>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</si>
  <si>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</si>
  <si>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</si>
  <si>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</si>
  <si>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</si>
  <si>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</si>
  <si>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</si>
  <si>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</si>
  <si>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</si>
  <si>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</si>
  <si>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</si>
  <si>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</si>
  <si>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</si>
  <si>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</si>
  <si>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</si>
  <si>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</si>
  <si>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</si>
  <si>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</si>
  <si>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</si>
  <si>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</si>
  <si>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</si>
  <si>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</si>
  <si>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</si>
  <si>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</si>
  <si>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</si>
  <si>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</si>
  <si>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</si>
  <si>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</si>
  <si>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</si>
  <si>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</si>
  <si>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</si>
  <si>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</si>
  <si>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</si>
  <si>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</si>
  <si>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</si>
  <si>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</si>
  <si>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</si>
  <si>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</si>
  <si>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</si>
  <si>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</si>
  <si>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</si>
  <si>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</si>
  <si>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</si>
  <si>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</si>
  <si>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</si>
  <si>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</si>
  <si>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</si>
  <si>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</si>
  <si>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</si>
  <si>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</si>
  <si>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</si>
  <si>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</si>
  <si>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</si>
  <si>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</si>
  <si>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</si>
  <si>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</si>
  <si>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</si>
  <si>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</si>
  <si>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</si>
  <si>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</si>
  <si>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</si>
  <si>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</si>
  <si>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</si>
  <si>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</si>
  <si>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</si>
  <si>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</si>
  <si>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</si>
  <si>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</si>
  <si>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</si>
  <si>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</si>
  <si>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</si>
  <si>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</si>
  <si>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</si>
  <si>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</si>
  <si>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</si>
  <si>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</si>
  <si>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</si>
  <si>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</si>
  <si>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</si>
  <si>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</si>
  <si>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</si>
  <si>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</si>
  <si>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</si>
  <si>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</si>
  <si>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</si>
  <si>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</si>
  <si>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</si>
  <si>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</si>
  <si>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</si>
  <si>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</si>
  <si>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</si>
  <si>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</si>
  <si>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</si>
  <si>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</si>
  <si>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</si>
  <si>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</si>
  <si>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</si>
  <si>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</si>
  <si>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</si>
  <si>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</si>
  <si>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</si>
  <si>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</si>
  <si>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</si>
  <si>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</si>
  <si>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</si>
  <si>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</si>
  <si>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</si>
  <si>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</si>
  <si>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</si>
  <si>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</si>
  <si>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</si>
  <si>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</si>
  <si>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</si>
  <si>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</si>
  <si>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</si>
  <si>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</si>
  <si>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</si>
  <si>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</si>
  <si>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</si>
  <si>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</si>
  <si>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</si>
  <si>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</si>
  <si>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</si>
  <si>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</si>
  <si>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</si>
  <si>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</si>
  <si>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</si>
  <si>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</si>
  <si>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</si>
  <si>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</si>
  <si>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</si>
  <si>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</si>
  <si>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</si>
  <si>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</si>
  <si>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</si>
  <si>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</si>
  <si>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</si>
  <si>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</si>
  <si>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</si>
  <si>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</si>
  <si>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</si>
  <si>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</si>
  <si>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</si>
  <si>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</si>
  <si>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</si>
  <si>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</si>
  <si>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</si>
  <si>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</si>
  <si>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</si>
  <si>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</si>
  <si>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</si>
  <si>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</si>
  <si>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</si>
  <si>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</si>
  <si>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</si>
  <si>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</si>
  <si>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</si>
  <si>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</si>
  <si>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</si>
  <si>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</si>
  <si>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</si>
  <si>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</si>
  <si>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</si>
  <si>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</si>
  <si>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</si>
  <si>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</si>
  <si>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</si>
  <si>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</si>
  <si>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</si>
  <si>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</si>
  <si>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</si>
  <si>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</si>
  <si>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</si>
  <si>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</si>
  <si>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</si>
  <si>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</si>
  <si>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</si>
  <si>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</si>
  <si>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</si>
  <si>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</si>
  <si>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</si>
  <si>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</si>
  <si>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</si>
  <si>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</si>
  <si>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</si>
  <si>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</si>
  <si>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</si>
  <si>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</si>
  <si>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</si>
  <si>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</si>
  <si>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</si>
  <si>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</si>
  <si>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</si>
  <si>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</si>
  <si>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</si>
  <si>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</si>
  <si>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</si>
  <si>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</si>
  <si>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</si>
  <si>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</si>
  <si>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</si>
  <si>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</si>
  <si>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</si>
  <si>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</si>
  <si>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</si>
  <si>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</si>
  <si>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</si>
  <si>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</si>
  <si>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</si>
  <si>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</si>
  <si>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</si>
  <si>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</si>
  <si>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</si>
  <si>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</si>
  <si>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</si>
  <si>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</si>
  <si>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</si>
  <si>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</si>
  <si>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</si>
  <si>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</si>
  <si>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</si>
  <si>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</si>
  <si>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</si>
  <si>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</si>
  <si>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</si>
  <si>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</si>
  <si>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</si>
  <si>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</si>
  <si>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</si>
  <si>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</si>
  <si>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</si>
  <si>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</si>
  <si>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</si>
  <si>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</si>
  <si>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</si>
  <si>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</si>
  <si>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</si>
  <si>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</si>
  <si>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</si>
  <si>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</si>
  <si>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</si>
  <si>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</si>
  <si>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</si>
  <si>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</si>
  <si>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</si>
  <si>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</si>
  <si>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</si>
  <si>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</si>
  <si>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</si>
  <si>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</si>
  <si>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</si>
  <si>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</si>
  <si>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</si>
  <si>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</si>
  <si>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</si>
  <si>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</si>
  <si>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</si>
  <si>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</si>
  <si>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</si>
  <si>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</si>
  <si>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</si>
  <si>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</si>
  <si>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</si>
  <si>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</si>
  <si>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</si>
  <si>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</si>
  <si>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</si>
  <si>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</si>
  <si>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</si>
  <si>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</si>
  <si>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</si>
  <si>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</si>
  <si>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</si>
  <si>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</si>
  <si>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</si>
  <si>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</si>
  <si>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</si>
  <si>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</si>
  <si>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</si>
  <si>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</si>
  <si>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</si>
  <si>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</si>
  <si>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</si>
  <si>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</si>
  <si>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</si>
  <si>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</si>
  <si>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</si>
  <si>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</si>
  <si>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</si>
  <si>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</si>
  <si>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</si>
  <si>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</si>
  <si>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</si>
  <si>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</si>
  <si>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</si>
  <si>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</si>
  <si>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</si>
  <si>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</si>
  <si>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</si>
  <si>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</si>
  <si>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</si>
  <si>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</si>
  <si>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</si>
  <si>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</si>
  <si>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</si>
  <si>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</si>
  <si>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</si>
  <si>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</si>
  <si>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</si>
  <si>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</si>
  <si>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</si>
  <si>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</si>
  <si>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</si>
  <si>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</si>
  <si>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</si>
  <si>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</si>
  <si>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</si>
  <si>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</si>
  <si>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</si>
  <si>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</si>
  <si>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</si>
  <si>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</si>
  <si>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</si>
  <si>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</si>
  <si>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52IS2024/02/11</t>
  </si>
  <si>
    <t xml:space="preserve">New_Delhi_Municipal_Council </t>
  </si>
  <si>
    <t>East_Delhi_Waste_Processing_Company_Limited_(EDWPCL)</t>
  </si>
  <si>
    <t>A_A_Energy_MH_Bio</t>
  </si>
  <si>
    <t>NR/2024/18436/A/4353</t>
  </si>
  <si>
    <t>Nagaland_Ben</t>
  </si>
  <si>
    <t>NER/2024/1934/A/4520</t>
  </si>
  <si>
    <t>Manipur_Ben</t>
  </si>
  <si>
    <t>NER/2024/1922/A/4521</t>
  </si>
  <si>
    <t>SOLAPUR_SOLAR</t>
  </si>
  <si>
    <t>NR/2024/18577/C</t>
  </si>
  <si>
    <t>GOA_Beneficiary</t>
  </si>
  <si>
    <t>WR/2024/21351/A/4526</t>
  </si>
  <si>
    <t>WR/2024/21355/A/4540</t>
  </si>
  <si>
    <t>ITCWIND</t>
  </si>
  <si>
    <t>NR/2024/18388/A/4328</t>
  </si>
  <si>
    <t>HP</t>
  </si>
  <si>
    <t>NR/2024/18445/A/4539</t>
  </si>
  <si>
    <t>SNJSUGARLTDAP</t>
  </si>
  <si>
    <t xml:space="preserve">NR/01022024/29022024/HPX-GTAMLDCRA-141223-05406 </t>
  </si>
  <si>
    <t>NR/01022024/15022024/HP-35</t>
  </si>
  <si>
    <t>NSPLN MP</t>
  </si>
  <si>
    <t>NR/01022024/29022024/HPX-GTAMLDCRA-090124-05713</t>
  </si>
  <si>
    <t>BCMLUH</t>
  </si>
  <si>
    <t>NR/20122023/29022024/IEX_LDC_231218_00502</t>
  </si>
  <si>
    <t>MSPIL</t>
  </si>
  <si>
    <t>NR/01022024/29022024/HPX-GTAMLDCRA-090124-05718</t>
  </si>
  <si>
    <t>SBSRPC11PL_BKN</t>
  </si>
  <si>
    <t>NR/01102023/02012046/L_NR_2021_17</t>
  </si>
  <si>
    <t>BCMLB001</t>
  </si>
  <si>
    <t>NR/20122023/29022024/IEX_LDC_231218_00501</t>
  </si>
  <si>
    <t>SDKSM</t>
  </si>
  <si>
    <t>NR/01022024/29022024/HPX-GTAMLDCRA-090124-05714</t>
  </si>
  <si>
    <t>NR/01022024/15022024/HP-39</t>
  </si>
  <si>
    <t>NR/01022024/15022024/HP-44</t>
  </si>
  <si>
    <t>NR/01022024/15022024/HP-37</t>
  </si>
  <si>
    <t>CHANJUII</t>
  </si>
  <si>
    <t>NR/01012024/31032024/ ChanjuII</t>
  </si>
  <si>
    <t>B_S_ISPAT_MH</t>
  </si>
  <si>
    <t>NR/01022024/29022024/HPX-GTAMLDCRA-141223-05420</t>
  </si>
  <si>
    <t>UTTARAKHAND</t>
  </si>
  <si>
    <t>NR/01022024/29022024/5412UPCL/CE(Comm)/SE/Banking dt. 17.11.2023</t>
  </si>
  <si>
    <t>RAJASTHAN</t>
  </si>
  <si>
    <t>NR/01022024/29022024/79</t>
  </si>
  <si>
    <t>RSRPL_BKN</t>
  </si>
  <si>
    <t>NR/01022024/29022024/SJVN010224NR1468</t>
  </si>
  <si>
    <t>NR/01022024/29022024/SJVN010224NR1469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</si>
</sst>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270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36.56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36.56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36.590000000000003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36.590000000000003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36.590000000000003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280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300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300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300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4">
        <v>45348.478101851855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45333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24.5</v>
      </c>
      <c r="C3" s="201">
        <v>24.5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10.221399999999999</v>
      </c>
      <c r="J3" s="21">
        <f>C3*E3/100</f>
        <v>5.7158499999999997</v>
      </c>
      <c r="K3" s="21">
        <f>C3*F3/100</f>
        <v>7.3720500000000007</v>
      </c>
      <c r="L3" s="21">
        <f>C3*G3/100</f>
        <v>1.1907000000000001</v>
      </c>
      <c r="M3" s="156">
        <f>SUM(I3:L3)</f>
        <v>24.5</v>
      </c>
      <c r="N3" s="22"/>
      <c r="P3" s="37">
        <f t="shared" ref="P3:P34" si="1">I3</f>
        <v>10.221399999999999</v>
      </c>
      <c r="Q3" s="37">
        <f t="shared" ref="Q3:Q34" si="2">J3</f>
        <v>5.7158499999999997</v>
      </c>
      <c r="R3" s="37">
        <f t="shared" ref="R3:R34" si="3">K3</f>
        <v>7.3720500000000007</v>
      </c>
      <c r="S3" s="37">
        <f t="shared" ref="S3:S34" si="4">L3</f>
        <v>1.1907000000000001</v>
      </c>
      <c r="T3" s="37">
        <f>SUM(P3:S3)</f>
        <v>24.5</v>
      </c>
    </row>
    <row r="4" spans="1:20">
      <c r="A4" s="8" t="s">
        <v>46</v>
      </c>
      <c r="B4" s="201">
        <v>24.5</v>
      </c>
      <c r="C4" s="201">
        <v>24.5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10.221399999999999</v>
      </c>
      <c r="J4" s="21">
        <f t="shared" ref="J4:J67" si="6">C4*E4/100</f>
        <v>5.7158499999999997</v>
      </c>
      <c r="K4" s="21">
        <f t="shared" ref="K4:K67" si="7">C4*F4/100</f>
        <v>7.3720500000000007</v>
      </c>
      <c r="L4" s="21">
        <f t="shared" ref="L4:L67" si="8">C4*G4/100</f>
        <v>1.1907000000000001</v>
      </c>
      <c r="M4" s="157">
        <f t="shared" ref="M4:M67" si="9">SUM(I4:L4)</f>
        <v>24.5</v>
      </c>
      <c r="N4" s="22"/>
      <c r="P4" s="37">
        <f t="shared" si="1"/>
        <v>10.221399999999999</v>
      </c>
      <c r="Q4" s="37">
        <f t="shared" si="2"/>
        <v>5.7158499999999997</v>
      </c>
      <c r="R4" s="37">
        <f t="shared" si="3"/>
        <v>7.3720500000000007</v>
      </c>
      <c r="S4" s="37">
        <f t="shared" si="4"/>
        <v>1.1907000000000001</v>
      </c>
      <c r="T4" s="37">
        <f t="shared" ref="T4:T67" si="10">SUM(P4:S4)</f>
        <v>24.5</v>
      </c>
    </row>
    <row r="5" spans="1:20">
      <c r="A5" s="8" t="s">
        <v>47</v>
      </c>
      <c r="B5" s="201">
        <v>24.5</v>
      </c>
      <c r="C5" s="201">
        <v>24.5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10.221399999999999</v>
      </c>
      <c r="J5" s="21">
        <f t="shared" si="6"/>
        <v>5.7158499999999997</v>
      </c>
      <c r="K5" s="21">
        <f t="shared" si="7"/>
        <v>7.3720500000000007</v>
      </c>
      <c r="L5" s="21">
        <f t="shared" si="8"/>
        <v>1.1907000000000001</v>
      </c>
      <c r="M5" s="157">
        <f t="shared" si="9"/>
        <v>24.5</v>
      </c>
      <c r="N5" s="22"/>
      <c r="P5" s="37">
        <f t="shared" si="1"/>
        <v>10.221399999999999</v>
      </c>
      <c r="Q5" s="37">
        <f t="shared" si="2"/>
        <v>5.7158499999999997</v>
      </c>
      <c r="R5" s="37">
        <f t="shared" si="3"/>
        <v>7.3720500000000007</v>
      </c>
      <c r="S5" s="37">
        <f t="shared" si="4"/>
        <v>1.1907000000000001</v>
      </c>
      <c r="T5" s="37">
        <f t="shared" si="10"/>
        <v>24.5</v>
      </c>
    </row>
    <row r="6" spans="1:20">
      <c r="A6" s="8" t="s">
        <v>48</v>
      </c>
      <c r="B6" s="201">
        <v>24.5</v>
      </c>
      <c r="C6" s="201">
        <v>24.5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10.221399999999999</v>
      </c>
      <c r="J6" s="21">
        <f t="shared" si="6"/>
        <v>5.7158499999999997</v>
      </c>
      <c r="K6" s="21">
        <f t="shared" si="7"/>
        <v>7.3720500000000007</v>
      </c>
      <c r="L6" s="21">
        <f t="shared" si="8"/>
        <v>1.1907000000000001</v>
      </c>
      <c r="M6" s="157">
        <f t="shared" si="9"/>
        <v>24.5</v>
      </c>
      <c r="N6" s="22"/>
      <c r="P6" s="37">
        <f t="shared" si="1"/>
        <v>10.221399999999999</v>
      </c>
      <c r="Q6" s="37">
        <f t="shared" si="2"/>
        <v>5.7158499999999997</v>
      </c>
      <c r="R6" s="37">
        <f t="shared" si="3"/>
        <v>7.3720500000000007</v>
      </c>
      <c r="S6" s="37">
        <f t="shared" si="4"/>
        <v>1.1907000000000001</v>
      </c>
      <c r="T6" s="37">
        <f t="shared" si="10"/>
        <v>24.5</v>
      </c>
    </row>
    <row r="7" spans="1:20">
      <c r="A7" s="8" t="s">
        <v>49</v>
      </c>
      <c r="B7" s="201">
        <v>24.5</v>
      </c>
      <c r="C7" s="201">
        <v>24.5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10.221399999999999</v>
      </c>
      <c r="J7" s="21">
        <f t="shared" si="6"/>
        <v>5.7158499999999997</v>
      </c>
      <c r="K7" s="21">
        <f t="shared" si="7"/>
        <v>7.3720500000000007</v>
      </c>
      <c r="L7" s="21">
        <f t="shared" si="8"/>
        <v>1.1907000000000001</v>
      </c>
      <c r="M7" s="157">
        <f t="shared" si="9"/>
        <v>24.5</v>
      </c>
      <c r="N7" s="22"/>
      <c r="P7" s="37">
        <f t="shared" si="1"/>
        <v>10.221399999999999</v>
      </c>
      <c r="Q7" s="37">
        <f t="shared" si="2"/>
        <v>5.7158499999999997</v>
      </c>
      <c r="R7" s="37">
        <f t="shared" si="3"/>
        <v>7.3720500000000007</v>
      </c>
      <c r="S7" s="37">
        <f t="shared" si="4"/>
        <v>1.1907000000000001</v>
      </c>
      <c r="T7" s="37">
        <f t="shared" si="10"/>
        <v>24.5</v>
      </c>
    </row>
    <row r="8" spans="1:20">
      <c r="A8" s="8" t="s">
        <v>50</v>
      </c>
      <c r="B8" s="201">
        <v>24.5</v>
      </c>
      <c r="C8" s="201">
        <v>24.5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10.221399999999999</v>
      </c>
      <c r="J8" s="21">
        <f t="shared" si="6"/>
        <v>5.7158499999999997</v>
      </c>
      <c r="K8" s="21">
        <f t="shared" si="7"/>
        <v>7.3720500000000007</v>
      </c>
      <c r="L8" s="21">
        <f t="shared" si="8"/>
        <v>1.1907000000000001</v>
      </c>
      <c r="M8" s="157">
        <f t="shared" si="9"/>
        <v>24.5</v>
      </c>
      <c r="N8" s="22"/>
      <c r="P8" s="37">
        <f t="shared" si="1"/>
        <v>10.221399999999999</v>
      </c>
      <c r="Q8" s="37">
        <f t="shared" si="2"/>
        <v>5.7158499999999997</v>
      </c>
      <c r="R8" s="37">
        <f t="shared" si="3"/>
        <v>7.3720500000000007</v>
      </c>
      <c r="S8" s="37">
        <f t="shared" si="4"/>
        <v>1.1907000000000001</v>
      </c>
      <c r="T8" s="37">
        <f t="shared" si="10"/>
        <v>24.5</v>
      </c>
    </row>
    <row r="9" spans="1:20">
      <c r="A9" s="8" t="s">
        <v>51</v>
      </c>
      <c r="B9" s="201">
        <v>24.5</v>
      </c>
      <c r="C9" s="201">
        <v>24.5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10.221399999999999</v>
      </c>
      <c r="J9" s="21">
        <f t="shared" si="6"/>
        <v>5.7158499999999997</v>
      </c>
      <c r="K9" s="21">
        <f t="shared" si="7"/>
        <v>7.3720500000000007</v>
      </c>
      <c r="L9" s="21">
        <f t="shared" si="8"/>
        <v>1.1907000000000001</v>
      </c>
      <c r="M9" s="157">
        <f t="shared" si="9"/>
        <v>24.5</v>
      </c>
      <c r="N9" s="22"/>
      <c r="P9" s="37">
        <f t="shared" si="1"/>
        <v>10.221399999999999</v>
      </c>
      <c r="Q9" s="37">
        <f t="shared" si="2"/>
        <v>5.7158499999999997</v>
      </c>
      <c r="R9" s="37">
        <f t="shared" si="3"/>
        <v>7.3720500000000007</v>
      </c>
      <c r="S9" s="37">
        <f t="shared" si="4"/>
        <v>1.1907000000000001</v>
      </c>
      <c r="T9" s="37">
        <f t="shared" si="10"/>
        <v>24.5</v>
      </c>
    </row>
    <row r="10" spans="1:20">
      <c r="A10" s="8" t="s">
        <v>52</v>
      </c>
      <c r="B10" s="201">
        <v>24.5</v>
      </c>
      <c r="C10" s="201">
        <v>24.5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10.221399999999999</v>
      </c>
      <c r="J10" s="21">
        <f t="shared" si="6"/>
        <v>5.7158499999999997</v>
      </c>
      <c r="K10" s="21">
        <f t="shared" si="7"/>
        <v>7.3720500000000007</v>
      </c>
      <c r="L10" s="21">
        <f t="shared" si="8"/>
        <v>1.1907000000000001</v>
      </c>
      <c r="M10" s="157">
        <f t="shared" si="9"/>
        <v>24.5</v>
      </c>
      <c r="N10" s="22"/>
      <c r="P10" s="37">
        <f t="shared" si="1"/>
        <v>10.221399999999999</v>
      </c>
      <c r="Q10" s="37">
        <f t="shared" si="2"/>
        <v>5.7158499999999997</v>
      </c>
      <c r="R10" s="37">
        <f t="shared" si="3"/>
        <v>7.3720500000000007</v>
      </c>
      <c r="S10" s="37">
        <f t="shared" si="4"/>
        <v>1.1907000000000001</v>
      </c>
      <c r="T10" s="37">
        <f t="shared" si="10"/>
        <v>24.5</v>
      </c>
    </row>
    <row r="11" spans="1:20">
      <c r="A11" s="8" t="s">
        <v>53</v>
      </c>
      <c r="B11" s="201">
        <v>24.5</v>
      </c>
      <c r="C11" s="201">
        <v>24.5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10.221399999999999</v>
      </c>
      <c r="J11" s="21">
        <f t="shared" si="6"/>
        <v>5.7158499999999997</v>
      </c>
      <c r="K11" s="21">
        <f t="shared" si="7"/>
        <v>7.3720500000000007</v>
      </c>
      <c r="L11" s="21">
        <f t="shared" si="8"/>
        <v>1.1907000000000001</v>
      </c>
      <c r="M11" s="157">
        <f t="shared" si="9"/>
        <v>24.5</v>
      </c>
      <c r="N11" s="22"/>
      <c r="P11" s="37">
        <f t="shared" si="1"/>
        <v>10.221399999999999</v>
      </c>
      <c r="Q11" s="37">
        <f t="shared" si="2"/>
        <v>5.7158499999999997</v>
      </c>
      <c r="R11" s="37">
        <f t="shared" si="3"/>
        <v>7.3720500000000007</v>
      </c>
      <c r="S11" s="37">
        <f t="shared" si="4"/>
        <v>1.1907000000000001</v>
      </c>
      <c r="T11" s="37">
        <f t="shared" si="10"/>
        <v>24.5</v>
      </c>
    </row>
    <row r="12" spans="1:20">
      <c r="A12" s="8" t="s">
        <v>54</v>
      </c>
      <c r="B12" s="201">
        <v>24.5</v>
      </c>
      <c r="C12" s="201">
        <v>24.5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10.221399999999999</v>
      </c>
      <c r="J12" s="21">
        <f t="shared" si="6"/>
        <v>5.7158499999999997</v>
      </c>
      <c r="K12" s="21">
        <f t="shared" si="7"/>
        <v>7.3720500000000007</v>
      </c>
      <c r="L12" s="21">
        <f t="shared" si="8"/>
        <v>1.1907000000000001</v>
      </c>
      <c r="M12" s="157">
        <f t="shared" si="9"/>
        <v>24.5</v>
      </c>
      <c r="N12" s="22"/>
      <c r="P12" s="37">
        <f t="shared" si="1"/>
        <v>10.221399999999999</v>
      </c>
      <c r="Q12" s="37">
        <f t="shared" si="2"/>
        <v>5.7158499999999997</v>
      </c>
      <c r="R12" s="37">
        <f t="shared" si="3"/>
        <v>7.3720500000000007</v>
      </c>
      <c r="S12" s="37">
        <f t="shared" si="4"/>
        <v>1.1907000000000001</v>
      </c>
      <c r="T12" s="37">
        <f t="shared" si="10"/>
        <v>24.5</v>
      </c>
    </row>
    <row r="13" spans="1:20">
      <c r="A13" s="8" t="s">
        <v>55</v>
      </c>
      <c r="B13" s="201">
        <v>24.5</v>
      </c>
      <c r="C13" s="201">
        <v>24.5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10.221399999999999</v>
      </c>
      <c r="J13" s="21">
        <f t="shared" si="6"/>
        <v>5.7158499999999997</v>
      </c>
      <c r="K13" s="21">
        <f t="shared" si="7"/>
        <v>7.3720500000000007</v>
      </c>
      <c r="L13" s="21">
        <f t="shared" si="8"/>
        <v>1.1907000000000001</v>
      </c>
      <c r="M13" s="157">
        <f t="shared" si="9"/>
        <v>24.5</v>
      </c>
      <c r="N13" s="22"/>
      <c r="P13" s="37">
        <f t="shared" si="1"/>
        <v>10.221399999999999</v>
      </c>
      <c r="Q13" s="37">
        <f t="shared" si="2"/>
        <v>5.7158499999999997</v>
      </c>
      <c r="R13" s="37">
        <f t="shared" si="3"/>
        <v>7.3720500000000007</v>
      </c>
      <c r="S13" s="37">
        <f t="shared" si="4"/>
        <v>1.1907000000000001</v>
      </c>
      <c r="T13" s="37">
        <f t="shared" si="10"/>
        <v>24.5</v>
      </c>
    </row>
    <row r="14" spans="1:20">
      <c r="A14" s="8" t="s">
        <v>56</v>
      </c>
      <c r="B14" s="201">
        <v>24.5</v>
      </c>
      <c r="C14" s="201">
        <v>24.5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10.221399999999999</v>
      </c>
      <c r="J14" s="21">
        <f t="shared" si="6"/>
        <v>5.7158499999999997</v>
      </c>
      <c r="K14" s="21">
        <f t="shared" si="7"/>
        <v>7.3720500000000007</v>
      </c>
      <c r="L14" s="21">
        <f t="shared" si="8"/>
        <v>1.1907000000000001</v>
      </c>
      <c r="M14" s="157">
        <f t="shared" si="9"/>
        <v>24.5</v>
      </c>
      <c r="N14" s="22"/>
      <c r="P14" s="37">
        <f t="shared" si="1"/>
        <v>10.221399999999999</v>
      </c>
      <c r="Q14" s="37">
        <f t="shared" si="2"/>
        <v>5.7158499999999997</v>
      </c>
      <c r="R14" s="37">
        <f t="shared" si="3"/>
        <v>7.3720500000000007</v>
      </c>
      <c r="S14" s="37">
        <f t="shared" si="4"/>
        <v>1.1907000000000001</v>
      </c>
      <c r="T14" s="37">
        <f t="shared" si="10"/>
        <v>24.5</v>
      </c>
    </row>
    <row r="15" spans="1:20">
      <c r="A15" s="8" t="s">
        <v>57</v>
      </c>
      <c r="B15" s="201">
        <v>24.5</v>
      </c>
      <c r="C15" s="201">
        <v>24.5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10.221399999999999</v>
      </c>
      <c r="J15" s="21">
        <f t="shared" si="6"/>
        <v>5.7158499999999997</v>
      </c>
      <c r="K15" s="21">
        <f t="shared" si="7"/>
        <v>7.3720500000000007</v>
      </c>
      <c r="L15" s="21">
        <f t="shared" si="8"/>
        <v>1.1907000000000001</v>
      </c>
      <c r="M15" s="157">
        <f t="shared" si="9"/>
        <v>24.5</v>
      </c>
      <c r="N15" s="22"/>
      <c r="P15" s="37">
        <f t="shared" si="1"/>
        <v>10.221399999999999</v>
      </c>
      <c r="Q15" s="37">
        <f t="shared" si="2"/>
        <v>5.7158499999999997</v>
      </c>
      <c r="R15" s="37">
        <f t="shared" si="3"/>
        <v>7.3720500000000007</v>
      </c>
      <c r="S15" s="37">
        <f t="shared" si="4"/>
        <v>1.1907000000000001</v>
      </c>
      <c r="T15" s="37">
        <f t="shared" si="10"/>
        <v>24.5</v>
      </c>
    </row>
    <row r="16" spans="1:20">
      <c r="A16" s="8" t="s">
        <v>58</v>
      </c>
      <c r="B16" s="201">
        <v>24.5</v>
      </c>
      <c r="C16" s="201">
        <v>24.5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10.221399999999999</v>
      </c>
      <c r="J16" s="21">
        <f t="shared" si="6"/>
        <v>5.7158499999999997</v>
      </c>
      <c r="K16" s="21">
        <f t="shared" si="7"/>
        <v>7.3720500000000007</v>
      </c>
      <c r="L16" s="21">
        <f t="shared" si="8"/>
        <v>1.1907000000000001</v>
      </c>
      <c r="M16" s="157">
        <f t="shared" si="9"/>
        <v>24.5</v>
      </c>
      <c r="N16" s="22"/>
      <c r="P16" s="37">
        <f t="shared" si="1"/>
        <v>10.221399999999999</v>
      </c>
      <c r="Q16" s="37">
        <f t="shared" si="2"/>
        <v>5.7158499999999997</v>
      </c>
      <c r="R16" s="37">
        <f t="shared" si="3"/>
        <v>7.3720500000000007</v>
      </c>
      <c r="S16" s="37">
        <f t="shared" si="4"/>
        <v>1.1907000000000001</v>
      </c>
      <c r="T16" s="37">
        <f t="shared" si="10"/>
        <v>24.5</v>
      </c>
    </row>
    <row r="17" spans="1:20">
      <c r="A17" s="8" t="s">
        <v>59</v>
      </c>
      <c r="B17" s="201">
        <v>24.5</v>
      </c>
      <c r="C17" s="201">
        <v>24.5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10.221399999999999</v>
      </c>
      <c r="J17" s="21">
        <f t="shared" si="6"/>
        <v>5.7158499999999997</v>
      </c>
      <c r="K17" s="21">
        <f t="shared" si="7"/>
        <v>7.3720500000000007</v>
      </c>
      <c r="L17" s="21">
        <f t="shared" si="8"/>
        <v>1.1907000000000001</v>
      </c>
      <c r="M17" s="157">
        <f t="shared" si="9"/>
        <v>24.5</v>
      </c>
      <c r="N17" s="22"/>
      <c r="P17" s="37">
        <f t="shared" si="1"/>
        <v>10.221399999999999</v>
      </c>
      <c r="Q17" s="37">
        <f t="shared" si="2"/>
        <v>5.7158499999999997</v>
      </c>
      <c r="R17" s="37">
        <f t="shared" si="3"/>
        <v>7.3720500000000007</v>
      </c>
      <c r="S17" s="37">
        <f t="shared" si="4"/>
        <v>1.1907000000000001</v>
      </c>
      <c r="T17" s="37">
        <f t="shared" si="10"/>
        <v>24.5</v>
      </c>
    </row>
    <row r="18" spans="1:20">
      <c r="A18" s="8" t="s">
        <v>60</v>
      </c>
      <c r="B18" s="201">
        <v>24.5</v>
      </c>
      <c r="C18" s="201">
        <v>24.5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10.221399999999999</v>
      </c>
      <c r="J18" s="21">
        <f t="shared" si="6"/>
        <v>5.7158499999999997</v>
      </c>
      <c r="K18" s="21">
        <f t="shared" si="7"/>
        <v>7.3720500000000007</v>
      </c>
      <c r="L18" s="21">
        <f t="shared" si="8"/>
        <v>1.1907000000000001</v>
      </c>
      <c r="M18" s="157">
        <f t="shared" si="9"/>
        <v>24.5</v>
      </c>
      <c r="N18" s="22"/>
      <c r="P18" s="37">
        <f t="shared" si="1"/>
        <v>10.221399999999999</v>
      </c>
      <c r="Q18" s="37">
        <f t="shared" si="2"/>
        <v>5.7158499999999997</v>
      </c>
      <c r="R18" s="37">
        <f t="shared" si="3"/>
        <v>7.3720500000000007</v>
      </c>
      <c r="S18" s="37">
        <f t="shared" si="4"/>
        <v>1.1907000000000001</v>
      </c>
      <c r="T18" s="37">
        <f t="shared" si="10"/>
        <v>24.5</v>
      </c>
    </row>
    <row r="19" spans="1:20">
      <c r="A19" s="8" t="s">
        <v>61</v>
      </c>
      <c r="B19" s="201">
        <v>24.5</v>
      </c>
      <c r="C19" s="201">
        <v>24.5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10.221399999999999</v>
      </c>
      <c r="J19" s="21">
        <f t="shared" si="6"/>
        <v>5.7158499999999997</v>
      </c>
      <c r="K19" s="21">
        <f t="shared" si="7"/>
        <v>7.3720500000000007</v>
      </c>
      <c r="L19" s="21">
        <f t="shared" si="8"/>
        <v>1.1907000000000001</v>
      </c>
      <c r="M19" s="157">
        <f t="shared" si="9"/>
        <v>24.5</v>
      </c>
      <c r="N19" s="22"/>
      <c r="P19" s="37">
        <f t="shared" si="1"/>
        <v>10.221399999999999</v>
      </c>
      <c r="Q19" s="37">
        <f t="shared" si="2"/>
        <v>5.7158499999999997</v>
      </c>
      <c r="R19" s="37">
        <f t="shared" si="3"/>
        <v>7.3720500000000007</v>
      </c>
      <c r="S19" s="37">
        <f t="shared" si="4"/>
        <v>1.1907000000000001</v>
      </c>
      <c r="T19" s="37">
        <f t="shared" si="10"/>
        <v>24.5</v>
      </c>
    </row>
    <row r="20" spans="1:20">
      <c r="A20" s="8" t="s">
        <v>62</v>
      </c>
      <c r="B20" s="201">
        <v>24.5</v>
      </c>
      <c r="C20" s="201">
        <v>24.5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10.221399999999999</v>
      </c>
      <c r="J20" s="21">
        <f t="shared" si="6"/>
        <v>5.7158499999999997</v>
      </c>
      <c r="K20" s="21">
        <f t="shared" si="7"/>
        <v>7.3720500000000007</v>
      </c>
      <c r="L20" s="21">
        <f t="shared" si="8"/>
        <v>1.1907000000000001</v>
      </c>
      <c r="M20" s="157">
        <f t="shared" si="9"/>
        <v>24.5</v>
      </c>
      <c r="N20" s="22"/>
      <c r="P20" s="37">
        <f t="shared" si="1"/>
        <v>10.221399999999999</v>
      </c>
      <c r="Q20" s="37">
        <f t="shared" si="2"/>
        <v>5.7158499999999997</v>
      </c>
      <c r="R20" s="37">
        <f t="shared" si="3"/>
        <v>7.3720500000000007</v>
      </c>
      <c r="S20" s="37">
        <f t="shared" si="4"/>
        <v>1.1907000000000001</v>
      </c>
      <c r="T20" s="37">
        <f t="shared" si="10"/>
        <v>24.5</v>
      </c>
    </row>
    <row r="21" spans="1:20">
      <c r="A21" s="8" t="s">
        <v>63</v>
      </c>
      <c r="B21" s="201">
        <v>24.5</v>
      </c>
      <c r="C21" s="201">
        <v>24.5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10.221399999999999</v>
      </c>
      <c r="J21" s="21">
        <f t="shared" si="6"/>
        <v>5.7158499999999997</v>
      </c>
      <c r="K21" s="21">
        <f t="shared" si="7"/>
        <v>7.3720500000000007</v>
      </c>
      <c r="L21" s="21">
        <f t="shared" si="8"/>
        <v>1.1907000000000001</v>
      </c>
      <c r="M21" s="157">
        <f t="shared" si="9"/>
        <v>24.5</v>
      </c>
      <c r="N21" s="22"/>
      <c r="P21" s="37">
        <f t="shared" si="1"/>
        <v>10.221399999999999</v>
      </c>
      <c r="Q21" s="37">
        <f t="shared" si="2"/>
        <v>5.7158499999999997</v>
      </c>
      <c r="R21" s="37">
        <f t="shared" si="3"/>
        <v>7.3720500000000007</v>
      </c>
      <c r="S21" s="37">
        <f t="shared" si="4"/>
        <v>1.1907000000000001</v>
      </c>
      <c r="T21" s="37">
        <f t="shared" si="10"/>
        <v>24.5</v>
      </c>
    </row>
    <row r="22" spans="1:20">
      <c r="A22" s="8" t="s">
        <v>64</v>
      </c>
      <c r="B22" s="201">
        <v>24.5</v>
      </c>
      <c r="C22" s="201">
        <v>24.5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10.221399999999999</v>
      </c>
      <c r="J22" s="21">
        <f t="shared" si="6"/>
        <v>5.7158499999999997</v>
      </c>
      <c r="K22" s="21">
        <f t="shared" si="7"/>
        <v>7.3720500000000007</v>
      </c>
      <c r="L22" s="21">
        <f t="shared" si="8"/>
        <v>1.1907000000000001</v>
      </c>
      <c r="M22" s="157">
        <f t="shared" si="9"/>
        <v>24.5</v>
      </c>
      <c r="N22" s="22"/>
      <c r="P22" s="37">
        <f t="shared" si="1"/>
        <v>10.221399999999999</v>
      </c>
      <c r="Q22" s="37">
        <f t="shared" si="2"/>
        <v>5.7158499999999997</v>
      </c>
      <c r="R22" s="37">
        <f t="shared" si="3"/>
        <v>7.3720500000000007</v>
      </c>
      <c r="S22" s="37">
        <f t="shared" si="4"/>
        <v>1.1907000000000001</v>
      </c>
      <c r="T22" s="37">
        <f t="shared" si="10"/>
        <v>24.5</v>
      </c>
    </row>
    <row r="23" spans="1:20">
      <c r="A23" s="8" t="s">
        <v>65</v>
      </c>
      <c r="B23" s="201">
        <v>24.5</v>
      </c>
      <c r="C23" s="201">
        <v>24.5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10.221399999999999</v>
      </c>
      <c r="J23" s="21">
        <f t="shared" si="6"/>
        <v>5.7158499999999997</v>
      </c>
      <c r="K23" s="21">
        <f t="shared" si="7"/>
        <v>7.3720500000000007</v>
      </c>
      <c r="L23" s="21">
        <f t="shared" si="8"/>
        <v>1.1907000000000001</v>
      </c>
      <c r="M23" s="157">
        <f t="shared" si="9"/>
        <v>24.5</v>
      </c>
      <c r="N23" s="22"/>
      <c r="P23" s="37">
        <f t="shared" si="1"/>
        <v>10.221399999999999</v>
      </c>
      <c r="Q23" s="37">
        <f t="shared" si="2"/>
        <v>5.7158499999999997</v>
      </c>
      <c r="R23" s="37">
        <f t="shared" si="3"/>
        <v>7.3720500000000007</v>
      </c>
      <c r="S23" s="37">
        <f t="shared" si="4"/>
        <v>1.1907000000000001</v>
      </c>
      <c r="T23" s="37">
        <f t="shared" si="10"/>
        <v>24.5</v>
      </c>
    </row>
    <row r="24" spans="1:20">
      <c r="A24" s="8" t="s">
        <v>66</v>
      </c>
      <c r="B24" s="201">
        <v>24.5</v>
      </c>
      <c r="C24" s="201">
        <v>24.5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10.221399999999999</v>
      </c>
      <c r="J24" s="21">
        <f t="shared" si="6"/>
        <v>5.7158499999999997</v>
      </c>
      <c r="K24" s="21">
        <f t="shared" si="7"/>
        <v>7.3720500000000007</v>
      </c>
      <c r="L24" s="21">
        <f t="shared" si="8"/>
        <v>1.1907000000000001</v>
      </c>
      <c r="M24" s="157">
        <f t="shared" si="9"/>
        <v>24.5</v>
      </c>
      <c r="N24" s="22"/>
      <c r="P24" s="37">
        <f t="shared" si="1"/>
        <v>10.221399999999999</v>
      </c>
      <c r="Q24" s="37">
        <f t="shared" si="2"/>
        <v>5.7158499999999997</v>
      </c>
      <c r="R24" s="37">
        <f t="shared" si="3"/>
        <v>7.3720500000000007</v>
      </c>
      <c r="S24" s="37">
        <f t="shared" si="4"/>
        <v>1.1907000000000001</v>
      </c>
      <c r="T24" s="37">
        <f t="shared" si="10"/>
        <v>24.5</v>
      </c>
    </row>
    <row r="25" spans="1:20">
      <c r="A25" s="8" t="s">
        <v>67</v>
      </c>
      <c r="B25" s="201">
        <v>24.5</v>
      </c>
      <c r="C25" s="201">
        <v>24.5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10.221399999999999</v>
      </c>
      <c r="J25" s="21">
        <f t="shared" si="6"/>
        <v>5.7158499999999997</v>
      </c>
      <c r="K25" s="21">
        <f t="shared" si="7"/>
        <v>7.3720500000000007</v>
      </c>
      <c r="L25" s="21">
        <f t="shared" si="8"/>
        <v>1.1907000000000001</v>
      </c>
      <c r="M25" s="157">
        <f t="shared" si="9"/>
        <v>24.5</v>
      </c>
      <c r="N25" s="22"/>
      <c r="P25" s="37">
        <f t="shared" si="1"/>
        <v>10.221399999999999</v>
      </c>
      <c r="Q25" s="37">
        <f t="shared" si="2"/>
        <v>5.7158499999999997</v>
      </c>
      <c r="R25" s="37">
        <f t="shared" si="3"/>
        <v>7.3720500000000007</v>
      </c>
      <c r="S25" s="37">
        <f t="shared" si="4"/>
        <v>1.1907000000000001</v>
      </c>
      <c r="T25" s="37">
        <f t="shared" si="10"/>
        <v>24.5</v>
      </c>
    </row>
    <row r="26" spans="1:20">
      <c r="A26" s="8" t="s">
        <v>68</v>
      </c>
      <c r="B26" s="201">
        <v>24.5</v>
      </c>
      <c r="C26" s="201">
        <v>24.5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10.221399999999999</v>
      </c>
      <c r="J26" s="21">
        <f t="shared" si="6"/>
        <v>5.7158499999999997</v>
      </c>
      <c r="K26" s="21">
        <f t="shared" si="7"/>
        <v>7.3720500000000007</v>
      </c>
      <c r="L26" s="21">
        <f t="shared" si="8"/>
        <v>1.1907000000000001</v>
      </c>
      <c r="M26" s="157">
        <f t="shared" si="9"/>
        <v>24.5</v>
      </c>
      <c r="N26" s="22"/>
      <c r="P26" s="37">
        <f t="shared" si="1"/>
        <v>10.221399999999999</v>
      </c>
      <c r="Q26" s="37">
        <f t="shared" si="2"/>
        <v>5.7158499999999997</v>
      </c>
      <c r="R26" s="37">
        <f t="shared" si="3"/>
        <v>7.3720500000000007</v>
      </c>
      <c r="S26" s="37">
        <f t="shared" si="4"/>
        <v>1.1907000000000001</v>
      </c>
      <c r="T26" s="37">
        <f t="shared" si="10"/>
        <v>24.5</v>
      </c>
    </row>
    <row r="27" spans="1:20">
      <c r="A27" s="8" t="s">
        <v>69</v>
      </c>
      <c r="B27" s="201">
        <v>24.5</v>
      </c>
      <c r="C27" s="201">
        <v>24.5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10.221399999999999</v>
      </c>
      <c r="J27" s="21">
        <f t="shared" si="6"/>
        <v>5.7158499999999997</v>
      </c>
      <c r="K27" s="21">
        <f t="shared" si="7"/>
        <v>7.3720500000000007</v>
      </c>
      <c r="L27" s="21">
        <f t="shared" si="8"/>
        <v>1.1907000000000001</v>
      </c>
      <c r="M27" s="157">
        <f t="shared" si="9"/>
        <v>24.5</v>
      </c>
      <c r="N27" s="22"/>
      <c r="P27" s="37">
        <f t="shared" si="1"/>
        <v>10.221399999999999</v>
      </c>
      <c r="Q27" s="37">
        <f t="shared" si="2"/>
        <v>5.7158499999999997</v>
      </c>
      <c r="R27" s="37">
        <f t="shared" si="3"/>
        <v>7.3720500000000007</v>
      </c>
      <c r="S27" s="37">
        <f t="shared" si="4"/>
        <v>1.1907000000000001</v>
      </c>
      <c r="T27" s="37">
        <f t="shared" si="10"/>
        <v>24.5</v>
      </c>
    </row>
    <row r="28" spans="1:20">
      <c r="A28" s="8" t="s">
        <v>70</v>
      </c>
      <c r="B28" s="201">
        <v>24.5</v>
      </c>
      <c r="C28" s="201">
        <v>24.5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10.221399999999999</v>
      </c>
      <c r="J28" s="21">
        <f t="shared" si="6"/>
        <v>5.7158499999999997</v>
      </c>
      <c r="K28" s="21">
        <f t="shared" si="7"/>
        <v>7.3720500000000007</v>
      </c>
      <c r="L28" s="21">
        <f t="shared" si="8"/>
        <v>1.1907000000000001</v>
      </c>
      <c r="M28" s="157">
        <f t="shared" si="9"/>
        <v>24.5</v>
      </c>
      <c r="N28" s="22"/>
      <c r="P28" s="37">
        <f t="shared" si="1"/>
        <v>10.221399999999999</v>
      </c>
      <c r="Q28" s="37">
        <f t="shared" si="2"/>
        <v>5.7158499999999997</v>
      </c>
      <c r="R28" s="37">
        <f t="shared" si="3"/>
        <v>7.3720500000000007</v>
      </c>
      <c r="S28" s="37">
        <f t="shared" si="4"/>
        <v>1.1907000000000001</v>
      </c>
      <c r="T28" s="37">
        <f t="shared" si="10"/>
        <v>24.5</v>
      </c>
    </row>
    <row r="29" spans="1:20">
      <c r="A29" s="8" t="s">
        <v>71</v>
      </c>
      <c r="B29" s="201">
        <v>24.5</v>
      </c>
      <c r="C29" s="201">
        <v>24.5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10.221399999999999</v>
      </c>
      <c r="J29" s="21">
        <f t="shared" si="6"/>
        <v>5.7158499999999997</v>
      </c>
      <c r="K29" s="21">
        <f t="shared" si="7"/>
        <v>7.3720500000000007</v>
      </c>
      <c r="L29" s="21">
        <f t="shared" si="8"/>
        <v>1.1907000000000001</v>
      </c>
      <c r="M29" s="157">
        <f t="shared" si="9"/>
        <v>24.5</v>
      </c>
      <c r="N29" s="22"/>
      <c r="P29" s="37">
        <f t="shared" si="1"/>
        <v>10.221399999999999</v>
      </c>
      <c r="Q29" s="37">
        <f t="shared" si="2"/>
        <v>5.7158499999999997</v>
      </c>
      <c r="R29" s="37">
        <f t="shared" si="3"/>
        <v>7.3720500000000007</v>
      </c>
      <c r="S29" s="37">
        <f t="shared" si="4"/>
        <v>1.1907000000000001</v>
      </c>
      <c r="T29" s="37">
        <f t="shared" si="10"/>
        <v>24.5</v>
      </c>
    </row>
    <row r="30" spans="1:20">
      <c r="A30" s="8" t="s">
        <v>72</v>
      </c>
      <c r="B30" s="201">
        <v>24.5</v>
      </c>
      <c r="C30" s="201">
        <v>24.5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10.221399999999999</v>
      </c>
      <c r="J30" s="21">
        <f t="shared" si="6"/>
        <v>5.7158499999999997</v>
      </c>
      <c r="K30" s="21">
        <f t="shared" si="7"/>
        <v>7.3720500000000007</v>
      </c>
      <c r="L30" s="21">
        <f t="shared" si="8"/>
        <v>1.1907000000000001</v>
      </c>
      <c r="M30" s="157">
        <f t="shared" si="9"/>
        <v>24.5</v>
      </c>
      <c r="N30" s="22"/>
      <c r="P30" s="37">
        <f t="shared" si="1"/>
        <v>10.221399999999999</v>
      </c>
      <c r="Q30" s="37">
        <f t="shared" si="2"/>
        <v>5.7158499999999997</v>
      </c>
      <c r="R30" s="37">
        <f t="shared" si="3"/>
        <v>7.3720500000000007</v>
      </c>
      <c r="S30" s="37">
        <f t="shared" si="4"/>
        <v>1.1907000000000001</v>
      </c>
      <c r="T30" s="37">
        <f t="shared" si="10"/>
        <v>24.5</v>
      </c>
    </row>
    <row r="31" spans="1:20">
      <c r="A31" s="8" t="s">
        <v>73</v>
      </c>
      <c r="B31" s="201">
        <v>24.5</v>
      </c>
      <c r="C31" s="201">
        <v>24.5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10.221399999999999</v>
      </c>
      <c r="J31" s="21">
        <f t="shared" si="6"/>
        <v>5.7158499999999997</v>
      </c>
      <c r="K31" s="21">
        <f t="shared" si="7"/>
        <v>7.3720500000000007</v>
      </c>
      <c r="L31" s="21">
        <f t="shared" si="8"/>
        <v>1.1907000000000001</v>
      </c>
      <c r="M31" s="157">
        <f t="shared" si="9"/>
        <v>24.5</v>
      </c>
      <c r="N31" s="22"/>
      <c r="P31" s="37">
        <f t="shared" si="1"/>
        <v>10.221399999999999</v>
      </c>
      <c r="Q31" s="37">
        <f t="shared" si="2"/>
        <v>5.7158499999999997</v>
      </c>
      <c r="R31" s="37">
        <f t="shared" si="3"/>
        <v>7.3720500000000007</v>
      </c>
      <c r="S31" s="37">
        <f t="shared" si="4"/>
        <v>1.1907000000000001</v>
      </c>
      <c r="T31" s="37">
        <f t="shared" si="10"/>
        <v>24.5</v>
      </c>
    </row>
    <row r="32" spans="1:20">
      <c r="A32" s="8" t="s">
        <v>74</v>
      </c>
      <c r="B32" s="201">
        <v>24.5</v>
      </c>
      <c r="C32" s="201">
        <v>24.5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10.221399999999999</v>
      </c>
      <c r="J32" s="21">
        <f t="shared" si="6"/>
        <v>5.7158499999999997</v>
      </c>
      <c r="K32" s="21">
        <f t="shared" si="7"/>
        <v>7.3720500000000007</v>
      </c>
      <c r="L32" s="21">
        <f t="shared" si="8"/>
        <v>1.1907000000000001</v>
      </c>
      <c r="M32" s="157">
        <f t="shared" si="9"/>
        <v>24.5</v>
      </c>
      <c r="N32" s="22"/>
      <c r="P32" s="37">
        <f t="shared" si="1"/>
        <v>10.221399999999999</v>
      </c>
      <c r="Q32" s="37">
        <f t="shared" si="2"/>
        <v>5.7158499999999997</v>
      </c>
      <c r="R32" s="37">
        <f t="shared" si="3"/>
        <v>7.3720500000000007</v>
      </c>
      <c r="S32" s="37">
        <f t="shared" si="4"/>
        <v>1.1907000000000001</v>
      </c>
      <c r="T32" s="37">
        <f t="shared" si="10"/>
        <v>24.5</v>
      </c>
    </row>
    <row r="33" spans="1:20">
      <c r="A33" s="8" t="s">
        <v>75</v>
      </c>
      <c r="B33" s="201">
        <v>24.5</v>
      </c>
      <c r="C33" s="201">
        <v>24.5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10.221399999999999</v>
      </c>
      <c r="J33" s="21">
        <f t="shared" si="6"/>
        <v>5.7158499999999997</v>
      </c>
      <c r="K33" s="21">
        <f t="shared" si="7"/>
        <v>7.3720500000000007</v>
      </c>
      <c r="L33" s="21">
        <f t="shared" si="8"/>
        <v>1.1907000000000001</v>
      </c>
      <c r="M33" s="157">
        <f t="shared" si="9"/>
        <v>24.5</v>
      </c>
      <c r="N33" s="22"/>
      <c r="P33" s="37">
        <f t="shared" si="1"/>
        <v>10.221399999999999</v>
      </c>
      <c r="Q33" s="37">
        <f t="shared" si="2"/>
        <v>5.7158499999999997</v>
      </c>
      <c r="R33" s="37">
        <f t="shared" si="3"/>
        <v>7.3720500000000007</v>
      </c>
      <c r="S33" s="37">
        <f t="shared" si="4"/>
        <v>1.1907000000000001</v>
      </c>
      <c r="T33" s="37">
        <f t="shared" si="10"/>
        <v>24.5</v>
      </c>
    </row>
    <row r="34" spans="1:20">
      <c r="A34" s="8" t="s">
        <v>76</v>
      </c>
      <c r="B34" s="201">
        <v>24.5</v>
      </c>
      <c r="C34" s="201">
        <v>24.5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10.221399999999999</v>
      </c>
      <c r="J34" s="21">
        <f t="shared" si="6"/>
        <v>5.7158499999999997</v>
      </c>
      <c r="K34" s="21">
        <f t="shared" si="7"/>
        <v>7.3720500000000007</v>
      </c>
      <c r="L34" s="21">
        <f t="shared" si="8"/>
        <v>1.1907000000000001</v>
      </c>
      <c r="M34" s="157">
        <f t="shared" si="9"/>
        <v>24.5</v>
      </c>
      <c r="N34" s="22"/>
      <c r="P34" s="37">
        <f t="shared" si="1"/>
        <v>10.221399999999999</v>
      </c>
      <c r="Q34" s="37">
        <f t="shared" si="2"/>
        <v>5.7158499999999997</v>
      </c>
      <c r="R34" s="37">
        <f t="shared" si="3"/>
        <v>7.3720500000000007</v>
      </c>
      <c r="S34" s="37">
        <f t="shared" si="4"/>
        <v>1.1907000000000001</v>
      </c>
      <c r="T34" s="37">
        <f t="shared" si="10"/>
        <v>24.5</v>
      </c>
    </row>
    <row r="35" spans="1:20">
      <c r="A35" s="8" t="s">
        <v>77</v>
      </c>
      <c r="B35" s="201">
        <v>24.5</v>
      </c>
      <c r="C35" s="201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201">
        <v>24.5</v>
      </c>
      <c r="C36" s="201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201">
        <v>24.5</v>
      </c>
      <c r="C37" s="201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201">
        <v>24.5</v>
      </c>
      <c r="C38" s="201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201">
        <v>24.5</v>
      </c>
      <c r="C39" s="201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201">
        <v>24.5</v>
      </c>
      <c r="C40" s="201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201">
        <v>24.5</v>
      </c>
      <c r="C41" s="201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201">
        <v>24.5</v>
      </c>
      <c r="C42" s="201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201">
        <v>24.5</v>
      </c>
      <c r="C43" s="201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201">
        <v>24.5</v>
      </c>
      <c r="C44" s="201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201">
        <v>24.5</v>
      </c>
      <c r="C45" s="201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201">
        <v>24.5</v>
      </c>
      <c r="C46" s="201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201">
        <v>24.5</v>
      </c>
      <c r="C47" s="201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201">
        <v>24.5</v>
      </c>
      <c r="C48" s="201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201">
        <v>24.5</v>
      </c>
      <c r="C49" s="201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201">
        <v>24.5</v>
      </c>
      <c r="C50" s="201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201">
        <v>24.5</v>
      </c>
      <c r="C51" s="201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201">
        <v>24.5</v>
      </c>
      <c r="C52" s="201">
        <v>24.5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10.221399999999999</v>
      </c>
      <c r="J52" s="21">
        <f t="shared" si="6"/>
        <v>5.7158499999999997</v>
      </c>
      <c r="K52" s="21">
        <f t="shared" si="7"/>
        <v>7.3720500000000007</v>
      </c>
      <c r="L52" s="21">
        <f t="shared" si="8"/>
        <v>1.1907000000000001</v>
      </c>
      <c r="M52" s="157">
        <f t="shared" si="9"/>
        <v>24.5</v>
      </c>
      <c r="N52" s="22"/>
      <c r="P52" s="37">
        <f t="shared" si="12"/>
        <v>10.221399999999999</v>
      </c>
      <c r="Q52" s="37">
        <f t="shared" si="13"/>
        <v>5.7158499999999997</v>
      </c>
      <c r="R52" s="37">
        <f t="shared" si="14"/>
        <v>7.3720500000000007</v>
      </c>
      <c r="S52" s="37">
        <f t="shared" si="15"/>
        <v>1.1907000000000001</v>
      </c>
      <c r="T52" s="37">
        <f t="shared" si="10"/>
        <v>24.5</v>
      </c>
    </row>
    <row r="53" spans="1:20">
      <c r="A53" s="8" t="s">
        <v>95</v>
      </c>
      <c r="B53" s="201">
        <v>24.5</v>
      </c>
      <c r="C53" s="201">
        <v>24.5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10.221399999999999</v>
      </c>
      <c r="J53" s="21">
        <f t="shared" si="6"/>
        <v>5.7158499999999997</v>
      </c>
      <c r="K53" s="21">
        <f t="shared" si="7"/>
        <v>7.3720500000000007</v>
      </c>
      <c r="L53" s="21">
        <f t="shared" si="8"/>
        <v>1.1907000000000001</v>
      </c>
      <c r="M53" s="157">
        <f t="shared" si="9"/>
        <v>24.5</v>
      </c>
      <c r="N53" s="22"/>
      <c r="P53" s="37">
        <f t="shared" si="12"/>
        <v>10.221399999999999</v>
      </c>
      <c r="Q53" s="37">
        <f t="shared" si="13"/>
        <v>5.7158499999999997</v>
      </c>
      <c r="R53" s="37">
        <f t="shared" si="14"/>
        <v>7.3720500000000007</v>
      </c>
      <c r="S53" s="37">
        <f t="shared" si="15"/>
        <v>1.1907000000000001</v>
      </c>
      <c r="T53" s="37">
        <f t="shared" si="10"/>
        <v>24.5</v>
      </c>
    </row>
    <row r="54" spans="1:20">
      <c r="A54" s="8" t="s">
        <v>96</v>
      </c>
      <c r="B54" s="201">
        <v>24.5</v>
      </c>
      <c r="C54" s="201">
        <v>24.5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10.221399999999999</v>
      </c>
      <c r="J54" s="21">
        <f t="shared" si="6"/>
        <v>5.7158499999999997</v>
      </c>
      <c r="K54" s="21">
        <f t="shared" si="7"/>
        <v>7.3720500000000007</v>
      </c>
      <c r="L54" s="21">
        <f t="shared" si="8"/>
        <v>1.1907000000000001</v>
      </c>
      <c r="M54" s="157">
        <f t="shared" si="9"/>
        <v>24.5</v>
      </c>
      <c r="N54" s="22"/>
      <c r="P54" s="37">
        <f t="shared" si="12"/>
        <v>10.221399999999999</v>
      </c>
      <c r="Q54" s="37">
        <f t="shared" si="13"/>
        <v>5.7158499999999997</v>
      </c>
      <c r="R54" s="37">
        <f t="shared" si="14"/>
        <v>7.3720500000000007</v>
      </c>
      <c r="S54" s="37">
        <f t="shared" si="15"/>
        <v>1.1907000000000001</v>
      </c>
      <c r="T54" s="37">
        <f t="shared" si="10"/>
        <v>24.5</v>
      </c>
    </row>
    <row r="55" spans="1:20">
      <c r="A55" s="8" t="s">
        <v>97</v>
      </c>
      <c r="B55" s="201">
        <v>24.5</v>
      </c>
      <c r="C55" s="201">
        <v>24.5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10.221399999999999</v>
      </c>
      <c r="J55" s="21">
        <f t="shared" si="6"/>
        <v>5.7158499999999997</v>
      </c>
      <c r="K55" s="21">
        <f t="shared" si="7"/>
        <v>7.3720500000000007</v>
      </c>
      <c r="L55" s="21">
        <f t="shared" si="8"/>
        <v>1.1907000000000001</v>
      </c>
      <c r="M55" s="157">
        <f t="shared" si="9"/>
        <v>24.5</v>
      </c>
      <c r="N55" s="22"/>
      <c r="P55" s="37">
        <f t="shared" si="12"/>
        <v>10.221399999999999</v>
      </c>
      <c r="Q55" s="37">
        <f t="shared" si="13"/>
        <v>5.7158499999999997</v>
      </c>
      <c r="R55" s="37">
        <f t="shared" si="14"/>
        <v>7.3720500000000007</v>
      </c>
      <c r="S55" s="37">
        <f t="shared" si="15"/>
        <v>1.1907000000000001</v>
      </c>
      <c r="T55" s="37">
        <f t="shared" si="10"/>
        <v>24.5</v>
      </c>
    </row>
    <row r="56" spans="1:20">
      <c r="A56" s="8" t="s">
        <v>98</v>
      </c>
      <c r="B56" s="201">
        <v>24.5</v>
      </c>
      <c r="C56" s="201">
        <v>24.5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10.221399999999999</v>
      </c>
      <c r="J56" s="21">
        <f t="shared" si="6"/>
        <v>5.7158499999999997</v>
      </c>
      <c r="K56" s="21">
        <f t="shared" si="7"/>
        <v>7.3720500000000007</v>
      </c>
      <c r="L56" s="21">
        <f t="shared" si="8"/>
        <v>1.1907000000000001</v>
      </c>
      <c r="M56" s="157">
        <f t="shared" si="9"/>
        <v>24.5</v>
      </c>
      <c r="N56" s="22"/>
      <c r="P56" s="37">
        <f t="shared" si="12"/>
        <v>10.221399999999999</v>
      </c>
      <c r="Q56" s="37">
        <f t="shared" si="13"/>
        <v>5.7158499999999997</v>
      </c>
      <c r="R56" s="37">
        <f t="shared" si="14"/>
        <v>7.3720500000000007</v>
      </c>
      <c r="S56" s="37">
        <f t="shared" si="15"/>
        <v>1.1907000000000001</v>
      </c>
      <c r="T56" s="37">
        <f t="shared" si="10"/>
        <v>24.5</v>
      </c>
    </row>
    <row r="57" spans="1:20">
      <c r="A57" s="8" t="s">
        <v>99</v>
      </c>
      <c r="B57" s="201">
        <v>24.5</v>
      </c>
      <c r="C57" s="201">
        <v>24.5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10.221399999999999</v>
      </c>
      <c r="J57" s="21">
        <f t="shared" si="6"/>
        <v>5.7158499999999997</v>
      </c>
      <c r="K57" s="21">
        <f t="shared" si="7"/>
        <v>7.3720500000000007</v>
      </c>
      <c r="L57" s="21">
        <f t="shared" si="8"/>
        <v>1.1907000000000001</v>
      </c>
      <c r="M57" s="157">
        <f t="shared" si="9"/>
        <v>24.5</v>
      </c>
      <c r="N57" s="22"/>
      <c r="P57" s="37">
        <f t="shared" si="12"/>
        <v>10.221399999999999</v>
      </c>
      <c r="Q57" s="37">
        <f t="shared" si="13"/>
        <v>5.7158499999999997</v>
      </c>
      <c r="R57" s="37">
        <f t="shared" si="14"/>
        <v>7.3720500000000007</v>
      </c>
      <c r="S57" s="37">
        <f t="shared" si="15"/>
        <v>1.1907000000000001</v>
      </c>
      <c r="T57" s="37">
        <f t="shared" si="10"/>
        <v>24.5</v>
      </c>
    </row>
    <row r="58" spans="1:20">
      <c r="A58" s="8" t="s">
        <v>100</v>
      </c>
      <c r="B58" s="201">
        <v>24.5</v>
      </c>
      <c r="C58" s="201">
        <v>24.5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10.221399999999999</v>
      </c>
      <c r="J58" s="21">
        <f t="shared" si="6"/>
        <v>5.7158499999999997</v>
      </c>
      <c r="K58" s="21">
        <f t="shared" si="7"/>
        <v>7.3720500000000007</v>
      </c>
      <c r="L58" s="21">
        <f t="shared" si="8"/>
        <v>1.1907000000000001</v>
      </c>
      <c r="M58" s="157">
        <f t="shared" si="9"/>
        <v>24.5</v>
      </c>
      <c r="N58" s="22"/>
      <c r="P58" s="37">
        <f t="shared" si="12"/>
        <v>10.221399999999999</v>
      </c>
      <c r="Q58" s="37">
        <f t="shared" si="13"/>
        <v>5.7158499999999997</v>
      </c>
      <c r="R58" s="37">
        <f t="shared" si="14"/>
        <v>7.3720500000000007</v>
      </c>
      <c r="S58" s="37">
        <f t="shared" si="15"/>
        <v>1.1907000000000001</v>
      </c>
      <c r="T58" s="37">
        <f t="shared" si="10"/>
        <v>24.5</v>
      </c>
    </row>
    <row r="59" spans="1:20">
      <c r="A59" s="8" t="s">
        <v>101</v>
      </c>
      <c r="B59" s="201">
        <v>24.5</v>
      </c>
      <c r="C59" s="201">
        <v>24.5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10.221399999999999</v>
      </c>
      <c r="J59" s="21">
        <f t="shared" si="6"/>
        <v>5.7158499999999997</v>
      </c>
      <c r="K59" s="21">
        <f t="shared" si="7"/>
        <v>7.3720500000000007</v>
      </c>
      <c r="L59" s="21">
        <f t="shared" si="8"/>
        <v>1.1907000000000001</v>
      </c>
      <c r="M59" s="157">
        <f t="shared" si="9"/>
        <v>24.5</v>
      </c>
      <c r="N59" s="22"/>
      <c r="P59" s="37">
        <f t="shared" si="12"/>
        <v>10.221399999999999</v>
      </c>
      <c r="Q59" s="37">
        <f t="shared" si="13"/>
        <v>5.7158499999999997</v>
      </c>
      <c r="R59" s="37">
        <f t="shared" si="14"/>
        <v>7.3720500000000007</v>
      </c>
      <c r="S59" s="37">
        <f t="shared" si="15"/>
        <v>1.1907000000000001</v>
      </c>
      <c r="T59" s="37">
        <f t="shared" si="10"/>
        <v>24.5</v>
      </c>
    </row>
    <row r="60" spans="1:20">
      <c r="A60" s="8" t="s">
        <v>102</v>
      </c>
      <c r="B60" s="201">
        <v>24.5</v>
      </c>
      <c r="C60" s="201">
        <v>24.5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10.221399999999999</v>
      </c>
      <c r="J60" s="21">
        <f t="shared" si="6"/>
        <v>5.7158499999999997</v>
      </c>
      <c r="K60" s="21">
        <f t="shared" si="7"/>
        <v>7.3720500000000007</v>
      </c>
      <c r="L60" s="21">
        <f t="shared" si="8"/>
        <v>1.1907000000000001</v>
      </c>
      <c r="M60" s="157">
        <f t="shared" si="9"/>
        <v>24.5</v>
      </c>
      <c r="N60" s="22"/>
      <c r="P60" s="37">
        <f t="shared" si="12"/>
        <v>10.221399999999999</v>
      </c>
      <c r="Q60" s="37">
        <f t="shared" si="13"/>
        <v>5.7158499999999997</v>
      </c>
      <c r="R60" s="37">
        <f t="shared" si="14"/>
        <v>7.3720500000000007</v>
      </c>
      <c r="S60" s="37">
        <f t="shared" si="15"/>
        <v>1.1907000000000001</v>
      </c>
      <c r="T60" s="37">
        <f t="shared" si="10"/>
        <v>24.5</v>
      </c>
    </row>
    <row r="61" spans="1:20">
      <c r="A61" s="8" t="s">
        <v>103</v>
      </c>
      <c r="B61" s="201">
        <v>24.5</v>
      </c>
      <c r="C61" s="201">
        <v>24.5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10.221399999999999</v>
      </c>
      <c r="J61" s="21">
        <f t="shared" si="6"/>
        <v>5.7158499999999997</v>
      </c>
      <c r="K61" s="21">
        <f t="shared" si="7"/>
        <v>7.3720500000000007</v>
      </c>
      <c r="L61" s="21">
        <f t="shared" si="8"/>
        <v>1.1907000000000001</v>
      </c>
      <c r="M61" s="157">
        <f t="shared" si="9"/>
        <v>24.5</v>
      </c>
      <c r="N61" s="22"/>
      <c r="P61" s="37">
        <f t="shared" si="12"/>
        <v>10.221399999999999</v>
      </c>
      <c r="Q61" s="37">
        <f t="shared" si="13"/>
        <v>5.7158499999999997</v>
      </c>
      <c r="R61" s="37">
        <f t="shared" si="14"/>
        <v>7.3720500000000007</v>
      </c>
      <c r="S61" s="37">
        <f t="shared" si="15"/>
        <v>1.1907000000000001</v>
      </c>
      <c r="T61" s="37">
        <f t="shared" si="10"/>
        <v>24.5</v>
      </c>
    </row>
    <row r="62" spans="1:20">
      <c r="A62" s="8" t="s">
        <v>104</v>
      </c>
      <c r="B62" s="201">
        <v>24.5</v>
      </c>
      <c r="C62" s="201">
        <v>24.5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10.221399999999999</v>
      </c>
      <c r="J62" s="21">
        <f t="shared" si="6"/>
        <v>5.7158499999999997</v>
      </c>
      <c r="K62" s="21">
        <f t="shared" si="7"/>
        <v>7.3720500000000007</v>
      </c>
      <c r="L62" s="21">
        <f t="shared" si="8"/>
        <v>1.1907000000000001</v>
      </c>
      <c r="M62" s="157">
        <f t="shared" si="9"/>
        <v>24.5</v>
      </c>
      <c r="N62" s="22"/>
      <c r="P62" s="37">
        <f t="shared" si="12"/>
        <v>10.221399999999999</v>
      </c>
      <c r="Q62" s="37">
        <f t="shared" si="13"/>
        <v>5.7158499999999997</v>
      </c>
      <c r="R62" s="37">
        <f t="shared" si="14"/>
        <v>7.3720500000000007</v>
      </c>
      <c r="S62" s="37">
        <f t="shared" si="15"/>
        <v>1.1907000000000001</v>
      </c>
      <c r="T62" s="37">
        <f t="shared" si="10"/>
        <v>24.5</v>
      </c>
    </row>
    <row r="63" spans="1:20">
      <c r="A63" s="8" t="s">
        <v>105</v>
      </c>
      <c r="B63" s="201">
        <v>24.5</v>
      </c>
      <c r="C63" s="201">
        <v>24.5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10.221399999999999</v>
      </c>
      <c r="J63" s="21">
        <f t="shared" si="6"/>
        <v>5.7158499999999997</v>
      </c>
      <c r="K63" s="21">
        <f t="shared" si="7"/>
        <v>7.3720500000000007</v>
      </c>
      <c r="L63" s="21">
        <f t="shared" si="8"/>
        <v>1.1907000000000001</v>
      </c>
      <c r="M63" s="157">
        <f t="shared" si="9"/>
        <v>24.5</v>
      </c>
      <c r="N63" s="22"/>
      <c r="P63" s="37">
        <f t="shared" si="12"/>
        <v>10.221399999999999</v>
      </c>
      <c r="Q63" s="37">
        <f t="shared" si="13"/>
        <v>5.7158499999999997</v>
      </c>
      <c r="R63" s="37">
        <f t="shared" si="14"/>
        <v>7.3720500000000007</v>
      </c>
      <c r="S63" s="37">
        <f t="shared" si="15"/>
        <v>1.1907000000000001</v>
      </c>
      <c r="T63" s="37">
        <f t="shared" si="10"/>
        <v>24.5</v>
      </c>
    </row>
    <row r="64" spans="1:20">
      <c r="A64" s="8" t="s">
        <v>106</v>
      </c>
      <c r="B64" s="201">
        <v>24.5</v>
      </c>
      <c r="C64" s="201">
        <v>24.5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10.221399999999999</v>
      </c>
      <c r="J64" s="21">
        <f t="shared" si="6"/>
        <v>5.7158499999999997</v>
      </c>
      <c r="K64" s="21">
        <f t="shared" si="7"/>
        <v>7.3720500000000007</v>
      </c>
      <c r="L64" s="21">
        <f t="shared" si="8"/>
        <v>1.1907000000000001</v>
      </c>
      <c r="M64" s="157">
        <f t="shared" si="9"/>
        <v>24.5</v>
      </c>
      <c r="N64" s="22"/>
      <c r="P64" s="37">
        <f t="shared" si="12"/>
        <v>10.221399999999999</v>
      </c>
      <c r="Q64" s="37">
        <f t="shared" si="13"/>
        <v>5.7158499999999997</v>
      </c>
      <c r="R64" s="37">
        <f t="shared" si="14"/>
        <v>7.3720500000000007</v>
      </c>
      <c r="S64" s="37">
        <f t="shared" si="15"/>
        <v>1.1907000000000001</v>
      </c>
      <c r="T64" s="37">
        <f t="shared" si="10"/>
        <v>24.5</v>
      </c>
    </row>
    <row r="65" spans="1:20">
      <c r="A65" s="8" t="s">
        <v>107</v>
      </c>
      <c r="B65" s="201">
        <v>24.5</v>
      </c>
      <c r="C65" s="201">
        <v>24.5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10.221399999999999</v>
      </c>
      <c r="J65" s="21">
        <f t="shared" si="6"/>
        <v>5.7158499999999997</v>
      </c>
      <c r="K65" s="21">
        <f t="shared" si="7"/>
        <v>7.3720500000000007</v>
      </c>
      <c r="L65" s="21">
        <f t="shared" si="8"/>
        <v>1.1907000000000001</v>
      </c>
      <c r="M65" s="157">
        <f t="shared" si="9"/>
        <v>24.5</v>
      </c>
      <c r="N65" s="22"/>
      <c r="P65" s="37">
        <f t="shared" si="12"/>
        <v>10.221399999999999</v>
      </c>
      <c r="Q65" s="37">
        <f t="shared" si="13"/>
        <v>5.7158499999999997</v>
      </c>
      <c r="R65" s="37">
        <f t="shared" si="14"/>
        <v>7.3720500000000007</v>
      </c>
      <c r="S65" s="37">
        <f t="shared" si="15"/>
        <v>1.1907000000000001</v>
      </c>
      <c r="T65" s="37">
        <f t="shared" si="10"/>
        <v>24.5</v>
      </c>
    </row>
    <row r="66" spans="1:20">
      <c r="A66" s="8" t="s">
        <v>108</v>
      </c>
      <c r="B66" s="201">
        <v>24.5</v>
      </c>
      <c r="C66" s="201">
        <v>24.5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10.221399999999999</v>
      </c>
      <c r="J66" s="21">
        <f t="shared" si="6"/>
        <v>5.7158499999999997</v>
      </c>
      <c r="K66" s="21">
        <f t="shared" si="7"/>
        <v>7.3720500000000007</v>
      </c>
      <c r="L66" s="21">
        <f t="shared" si="8"/>
        <v>1.1907000000000001</v>
      </c>
      <c r="M66" s="157">
        <f t="shared" si="9"/>
        <v>24.5</v>
      </c>
      <c r="N66" s="22"/>
      <c r="P66" s="37">
        <f t="shared" si="12"/>
        <v>10.221399999999999</v>
      </c>
      <c r="Q66" s="37">
        <f t="shared" si="13"/>
        <v>5.7158499999999997</v>
      </c>
      <c r="R66" s="37">
        <f t="shared" si="14"/>
        <v>7.3720500000000007</v>
      </c>
      <c r="S66" s="37">
        <f t="shared" si="15"/>
        <v>1.1907000000000001</v>
      </c>
      <c r="T66" s="37">
        <f t="shared" si="10"/>
        <v>24.5</v>
      </c>
    </row>
    <row r="67" spans="1:20">
      <c r="A67" s="8" t="s">
        <v>109</v>
      </c>
      <c r="B67" s="201">
        <v>24.5</v>
      </c>
      <c r="C67" s="201">
        <v>24.5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10.221399999999999</v>
      </c>
      <c r="J67" s="21">
        <f t="shared" si="6"/>
        <v>5.7158499999999997</v>
      </c>
      <c r="K67" s="21">
        <f t="shared" si="7"/>
        <v>7.3720500000000007</v>
      </c>
      <c r="L67" s="21">
        <f t="shared" si="8"/>
        <v>1.1907000000000001</v>
      </c>
      <c r="M67" s="157">
        <f t="shared" si="9"/>
        <v>24.5</v>
      </c>
      <c r="N67" s="22"/>
      <c r="P67" s="37">
        <f t="shared" ref="P67:P98" si="17">I67</f>
        <v>10.221399999999999</v>
      </c>
      <c r="Q67" s="37">
        <f t="shared" ref="Q67:Q98" si="18">J67</f>
        <v>5.7158499999999997</v>
      </c>
      <c r="R67" s="37">
        <f t="shared" ref="R67:R98" si="19">K67</f>
        <v>7.3720500000000007</v>
      </c>
      <c r="S67" s="37">
        <f t="shared" ref="S67:S98" si="20">L67</f>
        <v>1.1907000000000001</v>
      </c>
      <c r="T67" s="37">
        <f t="shared" si="10"/>
        <v>24.5</v>
      </c>
    </row>
    <row r="68" spans="1:20">
      <c r="A68" s="8" t="s">
        <v>110</v>
      </c>
      <c r="B68" s="201">
        <v>24.5</v>
      </c>
      <c r="C68" s="201">
        <v>24.5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10.221399999999999</v>
      </c>
      <c r="J68" s="21">
        <f t="shared" ref="J68:J98" si="22">C68*E68/100</f>
        <v>5.7158499999999997</v>
      </c>
      <c r="K68" s="21">
        <f t="shared" ref="K68:K98" si="23">C68*F68/100</f>
        <v>7.3720500000000007</v>
      </c>
      <c r="L68" s="21">
        <f t="shared" ref="L68:L98" si="24">C68*G68/100</f>
        <v>1.1907000000000001</v>
      </c>
      <c r="M68" s="157">
        <f t="shared" ref="M68:M98" si="25">SUM(I68:L68)</f>
        <v>24.5</v>
      </c>
      <c r="N68" s="22"/>
      <c r="P68" s="37">
        <f t="shared" si="17"/>
        <v>10.221399999999999</v>
      </c>
      <c r="Q68" s="37">
        <f t="shared" si="18"/>
        <v>5.7158499999999997</v>
      </c>
      <c r="R68" s="37">
        <f t="shared" si="19"/>
        <v>7.3720500000000007</v>
      </c>
      <c r="S68" s="37">
        <f t="shared" si="20"/>
        <v>1.1907000000000001</v>
      </c>
      <c r="T68" s="37">
        <f t="shared" ref="T68:T99" si="26">SUM(P68:S68)</f>
        <v>24.5</v>
      </c>
    </row>
    <row r="69" spans="1:20">
      <c r="A69" s="8" t="s">
        <v>111</v>
      </c>
      <c r="B69" s="201">
        <v>24.5</v>
      </c>
      <c r="C69" s="201">
        <v>24.5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10.221399999999999</v>
      </c>
      <c r="J69" s="21">
        <f t="shared" si="22"/>
        <v>5.7158499999999997</v>
      </c>
      <c r="K69" s="21">
        <f t="shared" si="23"/>
        <v>7.3720500000000007</v>
      </c>
      <c r="L69" s="21">
        <f t="shared" si="24"/>
        <v>1.1907000000000001</v>
      </c>
      <c r="M69" s="157">
        <f t="shared" si="25"/>
        <v>24.5</v>
      </c>
      <c r="N69" s="22"/>
      <c r="P69" s="37">
        <f t="shared" si="17"/>
        <v>10.221399999999999</v>
      </c>
      <c r="Q69" s="37">
        <f t="shared" si="18"/>
        <v>5.7158499999999997</v>
      </c>
      <c r="R69" s="37">
        <f t="shared" si="19"/>
        <v>7.3720500000000007</v>
      </c>
      <c r="S69" s="37">
        <f t="shared" si="20"/>
        <v>1.1907000000000001</v>
      </c>
      <c r="T69" s="37">
        <f t="shared" si="26"/>
        <v>24.5</v>
      </c>
    </row>
    <row r="70" spans="1:20">
      <c r="A70" s="8" t="s">
        <v>112</v>
      </c>
      <c r="B70" s="201">
        <v>24.5</v>
      </c>
      <c r="C70" s="201">
        <v>24.5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10.221399999999999</v>
      </c>
      <c r="J70" s="21">
        <f t="shared" si="22"/>
        <v>5.7158499999999997</v>
      </c>
      <c r="K70" s="21">
        <f t="shared" si="23"/>
        <v>7.3720500000000007</v>
      </c>
      <c r="L70" s="21">
        <f t="shared" si="24"/>
        <v>1.1907000000000001</v>
      </c>
      <c r="M70" s="157">
        <f t="shared" si="25"/>
        <v>24.5</v>
      </c>
      <c r="N70" s="22"/>
      <c r="P70" s="37">
        <f t="shared" si="17"/>
        <v>10.221399999999999</v>
      </c>
      <c r="Q70" s="37">
        <f t="shared" si="18"/>
        <v>5.7158499999999997</v>
      </c>
      <c r="R70" s="37">
        <f t="shared" si="19"/>
        <v>7.3720500000000007</v>
      </c>
      <c r="S70" s="37">
        <f t="shared" si="20"/>
        <v>1.1907000000000001</v>
      </c>
      <c r="T70" s="37">
        <f t="shared" si="26"/>
        <v>24.5</v>
      </c>
    </row>
    <row r="71" spans="1:20">
      <c r="A71" s="8" t="s">
        <v>113</v>
      </c>
      <c r="B71" s="201">
        <v>24.5</v>
      </c>
      <c r="C71" s="201">
        <v>24.5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10.221399999999999</v>
      </c>
      <c r="J71" s="21">
        <f t="shared" si="22"/>
        <v>5.7158499999999997</v>
      </c>
      <c r="K71" s="21">
        <f t="shared" si="23"/>
        <v>7.3720500000000007</v>
      </c>
      <c r="L71" s="21">
        <f t="shared" si="24"/>
        <v>1.1907000000000001</v>
      </c>
      <c r="M71" s="157">
        <f t="shared" si="25"/>
        <v>24.5</v>
      </c>
      <c r="N71" s="22"/>
      <c r="P71" s="37">
        <f t="shared" si="17"/>
        <v>10.221399999999999</v>
      </c>
      <c r="Q71" s="37">
        <f t="shared" si="18"/>
        <v>5.7158499999999997</v>
      </c>
      <c r="R71" s="37">
        <f t="shared" si="19"/>
        <v>7.3720500000000007</v>
      </c>
      <c r="S71" s="37">
        <f t="shared" si="20"/>
        <v>1.1907000000000001</v>
      </c>
      <c r="T71" s="37">
        <f t="shared" si="26"/>
        <v>24.5</v>
      </c>
    </row>
    <row r="72" spans="1:20">
      <c r="A72" s="8" t="s">
        <v>114</v>
      </c>
      <c r="B72" s="201">
        <v>24.5</v>
      </c>
      <c r="C72" s="201">
        <v>24.5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10.221399999999999</v>
      </c>
      <c r="J72" s="21">
        <f t="shared" si="22"/>
        <v>5.7158499999999997</v>
      </c>
      <c r="K72" s="21">
        <f t="shared" si="23"/>
        <v>7.3720500000000007</v>
      </c>
      <c r="L72" s="21">
        <f t="shared" si="24"/>
        <v>1.1907000000000001</v>
      </c>
      <c r="M72" s="157">
        <f t="shared" si="25"/>
        <v>24.5</v>
      </c>
      <c r="N72" s="22"/>
      <c r="P72" s="37">
        <f t="shared" si="17"/>
        <v>10.221399999999999</v>
      </c>
      <c r="Q72" s="37">
        <f t="shared" si="18"/>
        <v>5.7158499999999997</v>
      </c>
      <c r="R72" s="37">
        <f t="shared" si="19"/>
        <v>7.3720500000000007</v>
      </c>
      <c r="S72" s="37">
        <f t="shared" si="20"/>
        <v>1.1907000000000001</v>
      </c>
      <c r="T72" s="37">
        <f t="shared" si="26"/>
        <v>24.5</v>
      </c>
    </row>
    <row r="73" spans="1:20">
      <c r="A73" s="8" t="s">
        <v>115</v>
      </c>
      <c r="B73" s="201">
        <v>24.5</v>
      </c>
      <c r="C73" s="201">
        <v>24.5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10.221399999999999</v>
      </c>
      <c r="J73" s="21">
        <f t="shared" si="22"/>
        <v>5.7158499999999997</v>
      </c>
      <c r="K73" s="21">
        <f t="shared" si="23"/>
        <v>7.3720500000000007</v>
      </c>
      <c r="L73" s="21">
        <f t="shared" si="24"/>
        <v>1.1907000000000001</v>
      </c>
      <c r="M73" s="157">
        <f t="shared" si="25"/>
        <v>24.5</v>
      </c>
      <c r="N73" s="22"/>
      <c r="P73" s="37">
        <f t="shared" si="17"/>
        <v>10.221399999999999</v>
      </c>
      <c r="Q73" s="37">
        <f t="shared" si="18"/>
        <v>5.7158499999999997</v>
      </c>
      <c r="R73" s="37">
        <f t="shared" si="19"/>
        <v>7.3720500000000007</v>
      </c>
      <c r="S73" s="37">
        <f t="shared" si="20"/>
        <v>1.1907000000000001</v>
      </c>
      <c r="T73" s="37">
        <f t="shared" si="26"/>
        <v>24.5</v>
      </c>
    </row>
    <row r="74" spans="1:20">
      <c r="A74" s="8" t="s">
        <v>116</v>
      </c>
      <c r="B74" s="201">
        <v>24.5</v>
      </c>
      <c r="C74" s="201">
        <v>24.5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10.221399999999999</v>
      </c>
      <c r="J74" s="21">
        <f t="shared" si="22"/>
        <v>5.7158499999999997</v>
      </c>
      <c r="K74" s="21">
        <f t="shared" si="23"/>
        <v>7.3720500000000007</v>
      </c>
      <c r="L74" s="21">
        <f t="shared" si="24"/>
        <v>1.1907000000000001</v>
      </c>
      <c r="M74" s="157">
        <f t="shared" si="25"/>
        <v>24.5</v>
      </c>
      <c r="N74" s="22"/>
      <c r="P74" s="37">
        <f t="shared" si="17"/>
        <v>10.221399999999999</v>
      </c>
      <c r="Q74" s="37">
        <f t="shared" si="18"/>
        <v>5.7158499999999997</v>
      </c>
      <c r="R74" s="37">
        <f t="shared" si="19"/>
        <v>7.3720500000000007</v>
      </c>
      <c r="S74" s="37">
        <f t="shared" si="20"/>
        <v>1.1907000000000001</v>
      </c>
      <c r="T74" s="37">
        <f t="shared" si="26"/>
        <v>24.5</v>
      </c>
    </row>
    <row r="75" spans="1:20">
      <c r="A75" s="8" t="s">
        <v>117</v>
      </c>
      <c r="B75" s="201">
        <v>24.5</v>
      </c>
      <c r="C75" s="201">
        <v>24.5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10.221399999999999</v>
      </c>
      <c r="J75" s="21">
        <f t="shared" si="22"/>
        <v>5.7158499999999997</v>
      </c>
      <c r="K75" s="21">
        <f t="shared" si="23"/>
        <v>7.3720500000000007</v>
      </c>
      <c r="L75" s="21">
        <f t="shared" si="24"/>
        <v>1.1907000000000001</v>
      </c>
      <c r="M75" s="157">
        <f t="shared" si="25"/>
        <v>24.5</v>
      </c>
      <c r="N75" s="22"/>
      <c r="P75" s="37">
        <f t="shared" si="17"/>
        <v>10.221399999999999</v>
      </c>
      <c r="Q75" s="37">
        <f t="shared" si="18"/>
        <v>5.7158499999999997</v>
      </c>
      <c r="R75" s="37">
        <f t="shared" si="19"/>
        <v>7.3720500000000007</v>
      </c>
      <c r="S75" s="37">
        <f t="shared" si="20"/>
        <v>1.1907000000000001</v>
      </c>
      <c r="T75" s="37">
        <f t="shared" si="26"/>
        <v>24.5</v>
      </c>
    </row>
    <row r="76" spans="1:20">
      <c r="A76" s="8" t="s">
        <v>118</v>
      </c>
      <c r="B76" s="201">
        <v>25.2</v>
      </c>
      <c r="C76" s="201">
        <v>25.2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10.513440000000001</v>
      </c>
      <c r="J76" s="21">
        <f t="shared" si="22"/>
        <v>5.8791599999999997</v>
      </c>
      <c r="K76" s="21">
        <f t="shared" si="23"/>
        <v>7.5826799999999999</v>
      </c>
      <c r="L76" s="21">
        <f t="shared" si="24"/>
        <v>1.22472</v>
      </c>
      <c r="M76" s="157">
        <f t="shared" si="25"/>
        <v>25.200000000000003</v>
      </c>
      <c r="N76" s="22"/>
      <c r="P76" s="37">
        <f t="shared" si="17"/>
        <v>10.513440000000001</v>
      </c>
      <c r="Q76" s="37">
        <f t="shared" si="18"/>
        <v>5.8791599999999997</v>
      </c>
      <c r="R76" s="37">
        <f t="shared" si="19"/>
        <v>7.5826799999999999</v>
      </c>
      <c r="S76" s="37">
        <f t="shared" si="20"/>
        <v>1.22472</v>
      </c>
      <c r="T76" s="37">
        <f t="shared" si="26"/>
        <v>25.200000000000003</v>
      </c>
    </row>
    <row r="77" spans="1:20">
      <c r="A77" s="8" t="s">
        <v>119</v>
      </c>
      <c r="B77" s="201">
        <v>25.2</v>
      </c>
      <c r="C77" s="201">
        <v>25.2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10.513440000000001</v>
      </c>
      <c r="J77" s="21">
        <f t="shared" si="22"/>
        <v>5.8791599999999997</v>
      </c>
      <c r="K77" s="21">
        <f t="shared" si="23"/>
        <v>7.5826799999999999</v>
      </c>
      <c r="L77" s="21">
        <f t="shared" si="24"/>
        <v>1.22472</v>
      </c>
      <c r="M77" s="157">
        <f t="shared" si="25"/>
        <v>25.200000000000003</v>
      </c>
      <c r="N77" s="22"/>
      <c r="P77" s="37">
        <f t="shared" si="17"/>
        <v>10.513440000000001</v>
      </c>
      <c r="Q77" s="37">
        <f t="shared" si="18"/>
        <v>5.8791599999999997</v>
      </c>
      <c r="R77" s="37">
        <f t="shared" si="19"/>
        <v>7.5826799999999999</v>
      </c>
      <c r="S77" s="37">
        <f t="shared" si="20"/>
        <v>1.22472</v>
      </c>
      <c r="T77" s="37">
        <f t="shared" si="26"/>
        <v>25.200000000000003</v>
      </c>
    </row>
    <row r="78" spans="1:20">
      <c r="A78" s="8" t="s">
        <v>120</v>
      </c>
      <c r="B78" s="201">
        <v>25.2</v>
      </c>
      <c r="C78" s="201">
        <v>25.2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10.513440000000001</v>
      </c>
      <c r="J78" s="21">
        <f t="shared" si="22"/>
        <v>5.8791599999999997</v>
      </c>
      <c r="K78" s="21">
        <f t="shared" si="23"/>
        <v>7.5826799999999999</v>
      </c>
      <c r="L78" s="21">
        <f t="shared" si="24"/>
        <v>1.22472</v>
      </c>
      <c r="M78" s="157">
        <f t="shared" si="25"/>
        <v>25.200000000000003</v>
      </c>
      <c r="N78" s="22"/>
      <c r="P78" s="37">
        <f t="shared" si="17"/>
        <v>10.513440000000001</v>
      </c>
      <c r="Q78" s="37">
        <f t="shared" si="18"/>
        <v>5.8791599999999997</v>
      </c>
      <c r="R78" s="37">
        <f t="shared" si="19"/>
        <v>7.5826799999999999</v>
      </c>
      <c r="S78" s="37">
        <f t="shared" si="20"/>
        <v>1.22472</v>
      </c>
      <c r="T78" s="37">
        <f t="shared" si="26"/>
        <v>25.200000000000003</v>
      </c>
    </row>
    <row r="79" spans="1:20">
      <c r="A79" s="8" t="s">
        <v>121</v>
      </c>
      <c r="B79" s="201">
        <v>25.2</v>
      </c>
      <c r="C79" s="201">
        <v>25.2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10.513440000000001</v>
      </c>
      <c r="J79" s="21">
        <f t="shared" si="22"/>
        <v>5.8791599999999997</v>
      </c>
      <c r="K79" s="21">
        <f t="shared" si="23"/>
        <v>7.5826799999999999</v>
      </c>
      <c r="L79" s="21">
        <f t="shared" si="24"/>
        <v>1.22472</v>
      </c>
      <c r="M79" s="157">
        <f t="shared" si="25"/>
        <v>25.200000000000003</v>
      </c>
      <c r="N79" s="22"/>
      <c r="P79" s="37">
        <f t="shared" si="17"/>
        <v>10.513440000000001</v>
      </c>
      <c r="Q79" s="37">
        <f t="shared" si="18"/>
        <v>5.8791599999999997</v>
      </c>
      <c r="R79" s="37">
        <f t="shared" si="19"/>
        <v>7.5826799999999999</v>
      </c>
      <c r="S79" s="37">
        <f t="shared" si="20"/>
        <v>1.22472</v>
      </c>
      <c r="T79" s="37">
        <f t="shared" si="26"/>
        <v>25.200000000000003</v>
      </c>
    </row>
    <row r="80" spans="1:20">
      <c r="A80" s="8" t="s">
        <v>122</v>
      </c>
      <c r="B80" s="201">
        <v>25.2</v>
      </c>
      <c r="C80" s="201">
        <v>25.2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10.513440000000001</v>
      </c>
      <c r="J80" s="21">
        <f t="shared" si="22"/>
        <v>5.8791599999999997</v>
      </c>
      <c r="K80" s="21">
        <f t="shared" si="23"/>
        <v>7.5826799999999999</v>
      </c>
      <c r="L80" s="21">
        <f t="shared" si="24"/>
        <v>1.22472</v>
      </c>
      <c r="M80" s="157">
        <f t="shared" si="25"/>
        <v>25.200000000000003</v>
      </c>
      <c r="N80" s="22"/>
      <c r="P80" s="37">
        <f t="shared" si="17"/>
        <v>10.513440000000001</v>
      </c>
      <c r="Q80" s="37">
        <f t="shared" si="18"/>
        <v>5.8791599999999997</v>
      </c>
      <c r="R80" s="37">
        <f t="shared" si="19"/>
        <v>7.5826799999999999</v>
      </c>
      <c r="S80" s="37">
        <f t="shared" si="20"/>
        <v>1.22472</v>
      </c>
      <c r="T80" s="37">
        <f t="shared" si="26"/>
        <v>25.200000000000003</v>
      </c>
    </row>
    <row r="81" spans="1:20">
      <c r="A81" s="8" t="s">
        <v>123</v>
      </c>
      <c r="B81" s="201">
        <v>25.2</v>
      </c>
      <c r="C81" s="201">
        <v>25.2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10.513440000000001</v>
      </c>
      <c r="J81" s="21">
        <f t="shared" si="22"/>
        <v>5.8791599999999997</v>
      </c>
      <c r="K81" s="21">
        <f t="shared" si="23"/>
        <v>7.5826799999999999</v>
      </c>
      <c r="L81" s="21">
        <f t="shared" si="24"/>
        <v>1.22472</v>
      </c>
      <c r="M81" s="157">
        <f t="shared" si="25"/>
        <v>25.200000000000003</v>
      </c>
      <c r="N81" s="22"/>
      <c r="P81" s="37">
        <f t="shared" si="17"/>
        <v>10.513440000000001</v>
      </c>
      <c r="Q81" s="37">
        <f t="shared" si="18"/>
        <v>5.8791599999999997</v>
      </c>
      <c r="R81" s="37">
        <f t="shared" si="19"/>
        <v>7.5826799999999999</v>
      </c>
      <c r="S81" s="37">
        <f t="shared" si="20"/>
        <v>1.22472</v>
      </c>
      <c r="T81" s="37">
        <f t="shared" si="26"/>
        <v>25.200000000000003</v>
      </c>
    </row>
    <row r="82" spans="1:20">
      <c r="A82" s="8" t="s">
        <v>124</v>
      </c>
      <c r="B82" s="201">
        <v>25.2</v>
      </c>
      <c r="C82" s="201">
        <v>25.2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10.513440000000001</v>
      </c>
      <c r="J82" s="21">
        <f t="shared" si="22"/>
        <v>5.8791599999999997</v>
      </c>
      <c r="K82" s="21">
        <f t="shared" si="23"/>
        <v>7.5826799999999999</v>
      </c>
      <c r="L82" s="21">
        <f t="shared" si="24"/>
        <v>1.22472</v>
      </c>
      <c r="M82" s="157">
        <f t="shared" si="25"/>
        <v>25.200000000000003</v>
      </c>
      <c r="N82" s="22"/>
      <c r="P82" s="37">
        <f t="shared" si="17"/>
        <v>10.513440000000001</v>
      </c>
      <c r="Q82" s="37">
        <f t="shared" si="18"/>
        <v>5.8791599999999997</v>
      </c>
      <c r="R82" s="37">
        <f t="shared" si="19"/>
        <v>7.5826799999999999</v>
      </c>
      <c r="S82" s="37">
        <f t="shared" si="20"/>
        <v>1.22472</v>
      </c>
      <c r="T82" s="37">
        <f t="shared" si="26"/>
        <v>25.200000000000003</v>
      </c>
    </row>
    <row r="83" spans="1:20">
      <c r="A83" s="8" t="s">
        <v>125</v>
      </c>
      <c r="B83" s="201">
        <v>25.2</v>
      </c>
      <c r="C83" s="201">
        <v>25.2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10.513440000000001</v>
      </c>
      <c r="J83" s="21">
        <f t="shared" si="22"/>
        <v>5.8791599999999997</v>
      </c>
      <c r="K83" s="21">
        <f t="shared" si="23"/>
        <v>7.5826799999999999</v>
      </c>
      <c r="L83" s="21">
        <f t="shared" si="24"/>
        <v>1.22472</v>
      </c>
      <c r="M83" s="157">
        <f t="shared" si="25"/>
        <v>25.200000000000003</v>
      </c>
      <c r="N83" s="22"/>
      <c r="P83" s="37">
        <f t="shared" si="17"/>
        <v>10.513440000000001</v>
      </c>
      <c r="Q83" s="37">
        <f t="shared" si="18"/>
        <v>5.8791599999999997</v>
      </c>
      <c r="R83" s="37">
        <f t="shared" si="19"/>
        <v>7.5826799999999999</v>
      </c>
      <c r="S83" s="37">
        <f t="shared" si="20"/>
        <v>1.22472</v>
      </c>
      <c r="T83" s="37">
        <f t="shared" si="26"/>
        <v>25.200000000000003</v>
      </c>
    </row>
    <row r="84" spans="1:20">
      <c r="A84" s="8" t="s">
        <v>126</v>
      </c>
      <c r="B84" s="201">
        <v>25.2</v>
      </c>
      <c r="C84" s="201">
        <v>25.2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10.513440000000001</v>
      </c>
      <c r="J84" s="21">
        <f t="shared" si="22"/>
        <v>5.8791599999999997</v>
      </c>
      <c r="K84" s="21">
        <f t="shared" si="23"/>
        <v>7.5826799999999999</v>
      </c>
      <c r="L84" s="21">
        <f t="shared" si="24"/>
        <v>1.22472</v>
      </c>
      <c r="M84" s="157">
        <f t="shared" si="25"/>
        <v>25.200000000000003</v>
      </c>
      <c r="N84" s="22"/>
      <c r="P84" s="37">
        <f t="shared" si="17"/>
        <v>10.513440000000001</v>
      </c>
      <c r="Q84" s="37">
        <f t="shared" si="18"/>
        <v>5.8791599999999997</v>
      </c>
      <c r="R84" s="37">
        <f t="shared" si="19"/>
        <v>7.5826799999999999</v>
      </c>
      <c r="S84" s="37">
        <f t="shared" si="20"/>
        <v>1.22472</v>
      </c>
      <c r="T84" s="37">
        <f t="shared" si="26"/>
        <v>25.200000000000003</v>
      </c>
    </row>
    <row r="85" spans="1:20">
      <c r="A85" s="8" t="s">
        <v>127</v>
      </c>
      <c r="B85" s="201">
        <v>25.2</v>
      </c>
      <c r="C85" s="201">
        <v>25.2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10.513440000000001</v>
      </c>
      <c r="J85" s="21">
        <f t="shared" si="22"/>
        <v>5.8791599999999997</v>
      </c>
      <c r="K85" s="21">
        <f t="shared" si="23"/>
        <v>7.5826799999999999</v>
      </c>
      <c r="L85" s="21">
        <f t="shared" si="24"/>
        <v>1.22472</v>
      </c>
      <c r="M85" s="157">
        <f t="shared" si="25"/>
        <v>25.200000000000003</v>
      </c>
      <c r="N85" s="22"/>
      <c r="P85" s="37">
        <f t="shared" si="17"/>
        <v>10.513440000000001</v>
      </c>
      <c r="Q85" s="37">
        <f t="shared" si="18"/>
        <v>5.8791599999999997</v>
      </c>
      <c r="R85" s="37">
        <f t="shared" si="19"/>
        <v>7.5826799999999999</v>
      </c>
      <c r="S85" s="37">
        <f t="shared" si="20"/>
        <v>1.22472</v>
      </c>
      <c r="T85" s="37">
        <f t="shared" si="26"/>
        <v>25.200000000000003</v>
      </c>
    </row>
    <row r="86" spans="1:20">
      <c r="A86" s="8" t="s">
        <v>128</v>
      </c>
      <c r="B86" s="201">
        <v>25.2</v>
      </c>
      <c r="C86" s="201">
        <v>25.2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10.513440000000001</v>
      </c>
      <c r="J86" s="21">
        <f t="shared" si="22"/>
        <v>5.8791599999999997</v>
      </c>
      <c r="K86" s="21">
        <f t="shared" si="23"/>
        <v>7.5826799999999999</v>
      </c>
      <c r="L86" s="21">
        <f t="shared" si="24"/>
        <v>1.22472</v>
      </c>
      <c r="M86" s="157">
        <f t="shared" si="25"/>
        <v>25.200000000000003</v>
      </c>
      <c r="N86" s="22"/>
      <c r="P86" s="37">
        <f t="shared" si="17"/>
        <v>10.513440000000001</v>
      </c>
      <c r="Q86" s="37">
        <f t="shared" si="18"/>
        <v>5.8791599999999997</v>
      </c>
      <c r="R86" s="37">
        <f t="shared" si="19"/>
        <v>7.5826799999999999</v>
      </c>
      <c r="S86" s="37">
        <f t="shared" si="20"/>
        <v>1.22472</v>
      </c>
      <c r="T86" s="37">
        <f t="shared" si="26"/>
        <v>25.200000000000003</v>
      </c>
    </row>
    <row r="87" spans="1:20">
      <c r="A87" s="8" t="s">
        <v>129</v>
      </c>
      <c r="B87" s="201">
        <v>25.2</v>
      </c>
      <c r="C87" s="201">
        <v>25.2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10.513440000000001</v>
      </c>
      <c r="J87" s="21">
        <f t="shared" si="22"/>
        <v>5.8791599999999997</v>
      </c>
      <c r="K87" s="21">
        <f t="shared" si="23"/>
        <v>7.5826799999999999</v>
      </c>
      <c r="L87" s="21">
        <f t="shared" si="24"/>
        <v>1.22472</v>
      </c>
      <c r="M87" s="157">
        <f t="shared" si="25"/>
        <v>25.200000000000003</v>
      </c>
      <c r="N87" s="22"/>
      <c r="P87" s="37">
        <f t="shared" si="17"/>
        <v>10.513440000000001</v>
      </c>
      <c r="Q87" s="37">
        <f t="shared" si="18"/>
        <v>5.8791599999999997</v>
      </c>
      <c r="R87" s="37">
        <f t="shared" si="19"/>
        <v>7.5826799999999999</v>
      </c>
      <c r="S87" s="37">
        <f t="shared" si="20"/>
        <v>1.22472</v>
      </c>
      <c r="T87" s="37">
        <f t="shared" si="26"/>
        <v>25.200000000000003</v>
      </c>
    </row>
    <row r="88" spans="1:20">
      <c r="A88" s="8" t="s">
        <v>130</v>
      </c>
      <c r="B88" s="201">
        <v>25.2</v>
      </c>
      <c r="C88" s="201">
        <v>25.2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10.513440000000001</v>
      </c>
      <c r="J88" s="21">
        <f t="shared" si="22"/>
        <v>5.8791599999999997</v>
      </c>
      <c r="K88" s="21">
        <f t="shared" si="23"/>
        <v>7.5826799999999999</v>
      </c>
      <c r="L88" s="21">
        <f t="shared" si="24"/>
        <v>1.22472</v>
      </c>
      <c r="M88" s="157">
        <f t="shared" si="25"/>
        <v>25.200000000000003</v>
      </c>
      <c r="N88" s="22"/>
      <c r="P88" s="37">
        <f t="shared" si="17"/>
        <v>10.513440000000001</v>
      </c>
      <c r="Q88" s="37">
        <f t="shared" si="18"/>
        <v>5.8791599999999997</v>
      </c>
      <c r="R88" s="37">
        <f t="shared" si="19"/>
        <v>7.5826799999999999</v>
      </c>
      <c r="S88" s="37">
        <f t="shared" si="20"/>
        <v>1.22472</v>
      </c>
      <c r="T88" s="37">
        <f t="shared" si="26"/>
        <v>25.200000000000003</v>
      </c>
    </row>
    <row r="89" spans="1:20">
      <c r="A89" s="8" t="s">
        <v>131</v>
      </c>
      <c r="B89" s="201">
        <v>25.2</v>
      </c>
      <c r="C89" s="201">
        <v>25.2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10.513440000000001</v>
      </c>
      <c r="J89" s="21">
        <f t="shared" si="22"/>
        <v>5.8791599999999997</v>
      </c>
      <c r="K89" s="21">
        <f t="shared" si="23"/>
        <v>7.5826799999999999</v>
      </c>
      <c r="L89" s="21">
        <f t="shared" si="24"/>
        <v>1.22472</v>
      </c>
      <c r="M89" s="157">
        <f t="shared" si="25"/>
        <v>25.200000000000003</v>
      </c>
      <c r="N89" s="22"/>
      <c r="P89" s="37">
        <f t="shared" si="17"/>
        <v>10.513440000000001</v>
      </c>
      <c r="Q89" s="37">
        <f t="shared" si="18"/>
        <v>5.8791599999999997</v>
      </c>
      <c r="R89" s="37">
        <f t="shared" si="19"/>
        <v>7.5826799999999999</v>
      </c>
      <c r="S89" s="37">
        <f t="shared" si="20"/>
        <v>1.22472</v>
      </c>
      <c r="T89" s="37">
        <f t="shared" si="26"/>
        <v>25.200000000000003</v>
      </c>
    </row>
    <row r="90" spans="1:20">
      <c r="A90" s="8" t="s">
        <v>132</v>
      </c>
      <c r="B90" s="201">
        <v>25.2</v>
      </c>
      <c r="C90" s="201">
        <v>25.2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10.513440000000001</v>
      </c>
      <c r="J90" s="21">
        <f t="shared" si="22"/>
        <v>5.8791599999999997</v>
      </c>
      <c r="K90" s="21">
        <f t="shared" si="23"/>
        <v>7.5826799999999999</v>
      </c>
      <c r="L90" s="21">
        <f t="shared" si="24"/>
        <v>1.22472</v>
      </c>
      <c r="M90" s="157">
        <f t="shared" si="25"/>
        <v>25.200000000000003</v>
      </c>
      <c r="N90" s="22"/>
      <c r="P90" s="37">
        <f t="shared" si="17"/>
        <v>10.513440000000001</v>
      </c>
      <c r="Q90" s="37">
        <f t="shared" si="18"/>
        <v>5.8791599999999997</v>
      </c>
      <c r="R90" s="37">
        <f t="shared" si="19"/>
        <v>7.5826799999999999</v>
      </c>
      <c r="S90" s="37">
        <f t="shared" si="20"/>
        <v>1.22472</v>
      </c>
      <c r="T90" s="37">
        <f t="shared" si="26"/>
        <v>25.200000000000003</v>
      </c>
    </row>
    <row r="91" spans="1:20">
      <c r="A91" s="8" t="s">
        <v>133</v>
      </c>
      <c r="B91" s="201">
        <v>25.2</v>
      </c>
      <c r="C91" s="201">
        <v>25.2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10.513440000000001</v>
      </c>
      <c r="J91" s="21">
        <f t="shared" si="22"/>
        <v>5.8791599999999997</v>
      </c>
      <c r="K91" s="21">
        <f t="shared" si="23"/>
        <v>7.5826799999999999</v>
      </c>
      <c r="L91" s="21">
        <f t="shared" si="24"/>
        <v>1.22472</v>
      </c>
      <c r="M91" s="157">
        <f t="shared" si="25"/>
        <v>25.200000000000003</v>
      </c>
      <c r="N91" s="22"/>
      <c r="P91" s="37">
        <f t="shared" si="17"/>
        <v>10.513440000000001</v>
      </c>
      <c r="Q91" s="37">
        <f t="shared" si="18"/>
        <v>5.8791599999999997</v>
      </c>
      <c r="R91" s="37">
        <f t="shared" si="19"/>
        <v>7.5826799999999999</v>
      </c>
      <c r="S91" s="37">
        <f t="shared" si="20"/>
        <v>1.22472</v>
      </c>
      <c r="T91" s="37">
        <f t="shared" si="26"/>
        <v>25.200000000000003</v>
      </c>
    </row>
    <row r="92" spans="1:20">
      <c r="A92" s="8" t="s">
        <v>134</v>
      </c>
      <c r="B92" s="201">
        <v>25.2</v>
      </c>
      <c r="C92" s="201">
        <v>25.2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10.513440000000001</v>
      </c>
      <c r="J92" s="21">
        <f t="shared" si="22"/>
        <v>5.8791599999999997</v>
      </c>
      <c r="K92" s="21">
        <f t="shared" si="23"/>
        <v>7.5826799999999999</v>
      </c>
      <c r="L92" s="21">
        <f t="shared" si="24"/>
        <v>1.22472</v>
      </c>
      <c r="M92" s="157">
        <f t="shared" si="25"/>
        <v>25.200000000000003</v>
      </c>
      <c r="N92" s="22"/>
      <c r="P92" s="37">
        <f t="shared" si="17"/>
        <v>10.513440000000001</v>
      </c>
      <c r="Q92" s="37">
        <f t="shared" si="18"/>
        <v>5.8791599999999997</v>
      </c>
      <c r="R92" s="37">
        <f t="shared" si="19"/>
        <v>7.5826799999999999</v>
      </c>
      <c r="S92" s="37">
        <f t="shared" si="20"/>
        <v>1.22472</v>
      </c>
      <c r="T92" s="37">
        <f t="shared" si="26"/>
        <v>25.200000000000003</v>
      </c>
    </row>
    <row r="93" spans="1:20">
      <c r="A93" s="8" t="s">
        <v>135</v>
      </c>
      <c r="B93" s="201">
        <v>25.2</v>
      </c>
      <c r="C93" s="201">
        <v>25.2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10.513440000000001</v>
      </c>
      <c r="J93" s="21">
        <f t="shared" si="22"/>
        <v>5.8791599999999997</v>
      </c>
      <c r="K93" s="21">
        <f t="shared" si="23"/>
        <v>7.5826799999999999</v>
      </c>
      <c r="L93" s="21">
        <f t="shared" si="24"/>
        <v>1.22472</v>
      </c>
      <c r="M93" s="157">
        <f t="shared" si="25"/>
        <v>25.200000000000003</v>
      </c>
      <c r="N93" s="22"/>
      <c r="P93" s="37">
        <f t="shared" si="17"/>
        <v>10.513440000000001</v>
      </c>
      <c r="Q93" s="37">
        <f t="shared" si="18"/>
        <v>5.8791599999999997</v>
      </c>
      <c r="R93" s="37">
        <f t="shared" si="19"/>
        <v>7.5826799999999999</v>
      </c>
      <c r="S93" s="37">
        <f t="shared" si="20"/>
        <v>1.22472</v>
      </c>
      <c r="T93" s="37">
        <f t="shared" si="26"/>
        <v>25.200000000000003</v>
      </c>
    </row>
    <row r="94" spans="1:20">
      <c r="A94" s="8" t="s">
        <v>136</v>
      </c>
      <c r="B94" s="201">
        <v>25.2</v>
      </c>
      <c r="C94" s="201">
        <v>25.2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10.513440000000001</v>
      </c>
      <c r="J94" s="21">
        <f t="shared" si="22"/>
        <v>5.8791599999999997</v>
      </c>
      <c r="K94" s="21">
        <f t="shared" si="23"/>
        <v>7.5826799999999999</v>
      </c>
      <c r="L94" s="21">
        <f t="shared" si="24"/>
        <v>1.22472</v>
      </c>
      <c r="M94" s="157">
        <f t="shared" si="25"/>
        <v>25.200000000000003</v>
      </c>
      <c r="N94" s="22"/>
      <c r="P94" s="37">
        <f t="shared" si="17"/>
        <v>10.513440000000001</v>
      </c>
      <c r="Q94" s="37">
        <f t="shared" si="18"/>
        <v>5.8791599999999997</v>
      </c>
      <c r="R94" s="37">
        <f t="shared" si="19"/>
        <v>7.5826799999999999</v>
      </c>
      <c r="S94" s="37">
        <f t="shared" si="20"/>
        <v>1.22472</v>
      </c>
      <c r="T94" s="37">
        <f t="shared" si="26"/>
        <v>25.200000000000003</v>
      </c>
    </row>
    <row r="95" spans="1:20">
      <c r="A95" s="8" t="s">
        <v>137</v>
      </c>
      <c r="B95" s="201">
        <v>25.2</v>
      </c>
      <c r="C95" s="201">
        <v>25.2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10.513440000000001</v>
      </c>
      <c r="J95" s="21">
        <f t="shared" si="22"/>
        <v>5.8791599999999997</v>
      </c>
      <c r="K95" s="21">
        <f t="shared" si="23"/>
        <v>7.5826799999999999</v>
      </c>
      <c r="L95" s="21">
        <f t="shared" si="24"/>
        <v>1.22472</v>
      </c>
      <c r="M95" s="157">
        <f t="shared" si="25"/>
        <v>25.200000000000003</v>
      </c>
      <c r="N95" s="22"/>
      <c r="P95" s="37">
        <f t="shared" si="17"/>
        <v>10.513440000000001</v>
      </c>
      <c r="Q95" s="37">
        <f t="shared" si="18"/>
        <v>5.8791599999999997</v>
      </c>
      <c r="R95" s="37">
        <f t="shared" si="19"/>
        <v>7.5826799999999999</v>
      </c>
      <c r="S95" s="37">
        <f t="shared" si="20"/>
        <v>1.22472</v>
      </c>
      <c r="T95" s="37">
        <f t="shared" si="26"/>
        <v>25.200000000000003</v>
      </c>
    </row>
    <row r="96" spans="1:20">
      <c r="A96" s="8" t="s">
        <v>138</v>
      </c>
      <c r="B96" s="201">
        <v>25.2</v>
      </c>
      <c r="C96" s="201">
        <v>25.2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10.513440000000001</v>
      </c>
      <c r="J96" s="21">
        <f t="shared" si="22"/>
        <v>5.8791599999999997</v>
      </c>
      <c r="K96" s="21">
        <f t="shared" si="23"/>
        <v>7.5826799999999999</v>
      </c>
      <c r="L96" s="21">
        <f t="shared" si="24"/>
        <v>1.22472</v>
      </c>
      <c r="M96" s="157">
        <f t="shared" si="25"/>
        <v>25.200000000000003</v>
      </c>
      <c r="N96" s="22"/>
      <c r="P96" s="37">
        <f t="shared" si="17"/>
        <v>10.513440000000001</v>
      </c>
      <c r="Q96" s="37">
        <f t="shared" si="18"/>
        <v>5.8791599999999997</v>
      </c>
      <c r="R96" s="37">
        <f t="shared" si="19"/>
        <v>7.5826799999999999</v>
      </c>
      <c r="S96" s="37">
        <f t="shared" si="20"/>
        <v>1.22472</v>
      </c>
      <c r="T96" s="37">
        <f t="shared" si="26"/>
        <v>25.200000000000003</v>
      </c>
    </row>
    <row r="97" spans="1:23">
      <c r="A97" s="8" t="s">
        <v>139</v>
      </c>
      <c r="B97" s="201">
        <v>25.2</v>
      </c>
      <c r="C97" s="201">
        <v>25.2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10.513440000000001</v>
      </c>
      <c r="J97" s="21">
        <f t="shared" si="22"/>
        <v>5.8791599999999997</v>
      </c>
      <c r="K97" s="21">
        <f t="shared" si="23"/>
        <v>7.5826799999999999</v>
      </c>
      <c r="L97" s="21">
        <f t="shared" si="24"/>
        <v>1.22472</v>
      </c>
      <c r="M97" s="157">
        <f t="shared" si="25"/>
        <v>25.200000000000003</v>
      </c>
      <c r="N97" s="22"/>
      <c r="P97" s="37">
        <f t="shared" si="17"/>
        <v>10.513440000000001</v>
      </c>
      <c r="Q97" s="37">
        <f t="shared" si="18"/>
        <v>5.8791599999999997</v>
      </c>
      <c r="R97" s="37">
        <f t="shared" si="19"/>
        <v>7.5826799999999999</v>
      </c>
      <c r="S97" s="37">
        <f t="shared" si="20"/>
        <v>1.22472</v>
      </c>
      <c r="T97" s="37">
        <f t="shared" si="26"/>
        <v>25.200000000000003</v>
      </c>
    </row>
    <row r="98" spans="1:23" ht="15.75" thickBot="1">
      <c r="A98" s="8" t="s">
        <v>140</v>
      </c>
      <c r="B98" s="201">
        <v>25.2</v>
      </c>
      <c r="C98" s="201">
        <v>25.2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10.513440000000001</v>
      </c>
      <c r="J98" s="21">
        <f t="shared" si="22"/>
        <v>5.8791599999999997</v>
      </c>
      <c r="K98" s="21">
        <f t="shared" si="23"/>
        <v>7.5826799999999999</v>
      </c>
      <c r="L98" s="21">
        <f t="shared" si="24"/>
        <v>1.22472</v>
      </c>
      <c r="M98" s="157">
        <f t="shared" si="25"/>
        <v>25.200000000000003</v>
      </c>
      <c r="N98" s="22"/>
      <c r="P98" s="37">
        <f t="shared" si="17"/>
        <v>10.513440000000001</v>
      </c>
      <c r="Q98" s="37">
        <f t="shared" si="18"/>
        <v>5.8791599999999997</v>
      </c>
      <c r="R98" s="37">
        <f t="shared" si="19"/>
        <v>7.5826799999999999</v>
      </c>
      <c r="S98" s="37">
        <f t="shared" si="20"/>
        <v>1.22472</v>
      </c>
      <c r="T98" s="37">
        <f t="shared" si="26"/>
        <v>25.200000000000003</v>
      </c>
    </row>
    <row r="99" spans="1:23" ht="15.75" thickBot="1">
      <c r="A99" s="8" t="s">
        <v>171</v>
      </c>
      <c r="B99" s="20">
        <f t="shared" ref="B99:H99" si="27">SUM(B3:B98)/4000</f>
        <v>0.59202499999999947</v>
      </c>
      <c r="C99" s="20">
        <f t="shared" si="27"/>
        <v>0.59202499999999947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0.24699282999999986</v>
      </c>
      <c r="J99" s="158">
        <f t="shared" ref="J99:L99" si="28">SUM(J3:J98)/4000</f>
        <v>0.13811943249999983</v>
      </c>
      <c r="K99" s="158">
        <f t="shared" si="28"/>
        <v>0.17814032249999986</v>
      </c>
      <c r="L99" s="158">
        <f t="shared" si="28"/>
        <v>2.8772415000000058E-2</v>
      </c>
      <c r="M99" s="159">
        <f>SUM(M3:M98)/4000</f>
        <v>0.59202499999999947</v>
      </c>
      <c r="N99" s="23"/>
      <c r="P99" s="37">
        <f>SUM(P3:P98)/4000</f>
        <v>0.24699282999999986</v>
      </c>
      <c r="Q99" s="37">
        <f t="shared" ref="Q99:S99" si="29">SUM(Q3:Q98)/4000</f>
        <v>0.13811943249999983</v>
      </c>
      <c r="R99" s="37">
        <f t="shared" si="29"/>
        <v>0.17814032249999986</v>
      </c>
      <c r="S99" s="37">
        <f t="shared" si="29"/>
        <v>2.8772415000000058E-2</v>
      </c>
      <c r="T99" s="37">
        <f t="shared" si="26"/>
        <v>0.59202499999999958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-120</v>
      </c>
      <c r="P3" s="53">
        <v>-48</v>
      </c>
      <c r="Q3" s="53">
        <v>0</v>
      </c>
      <c r="R3" s="53">
        <v>0</v>
      </c>
      <c r="S3" s="72">
        <v>0</v>
      </c>
      <c r="U3" s="73">
        <v>0</v>
      </c>
      <c r="V3" s="74">
        <v>-168</v>
      </c>
      <c r="W3">
        <v>0</v>
      </c>
      <c r="X3">
        <v>-120</v>
      </c>
      <c r="Y3">
        <v>0</v>
      </c>
      <c r="Z3">
        <v>0</v>
      </c>
      <c r="AA3">
        <v>-48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-145</v>
      </c>
      <c r="P4" s="46">
        <v>-99.93</v>
      </c>
      <c r="Q4" s="46">
        <v>0</v>
      </c>
      <c r="R4" s="46">
        <v>0</v>
      </c>
      <c r="S4" s="74">
        <v>0</v>
      </c>
      <c r="U4" s="73">
        <v>0</v>
      </c>
      <c r="V4" s="74">
        <v>-244.93</v>
      </c>
      <c r="W4">
        <v>0</v>
      </c>
      <c r="X4">
        <v>-145</v>
      </c>
      <c r="Y4">
        <v>0</v>
      </c>
      <c r="Z4">
        <v>0</v>
      </c>
      <c r="AA4">
        <v>-99.93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-165</v>
      </c>
      <c r="P5" s="46">
        <v>-82</v>
      </c>
      <c r="Q5" s="46">
        <v>0</v>
      </c>
      <c r="R5" s="46">
        <v>0</v>
      </c>
      <c r="S5" s="74">
        <v>0</v>
      </c>
      <c r="U5" s="73">
        <v>0</v>
      </c>
      <c r="V5" s="74">
        <v>-247</v>
      </c>
      <c r="W5">
        <v>0</v>
      </c>
      <c r="X5">
        <v>-165</v>
      </c>
      <c r="Y5">
        <v>0</v>
      </c>
      <c r="Z5">
        <v>0</v>
      </c>
      <c r="AA5">
        <v>-82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-180</v>
      </c>
      <c r="P6" s="46">
        <v>-103</v>
      </c>
      <c r="Q6" s="46">
        <v>0</v>
      </c>
      <c r="R6" s="46">
        <v>0</v>
      </c>
      <c r="S6" s="74">
        <v>0</v>
      </c>
      <c r="U6" s="73">
        <v>0</v>
      </c>
      <c r="V6" s="74">
        <v>-283</v>
      </c>
      <c r="W6">
        <v>0</v>
      </c>
      <c r="X6">
        <v>-180</v>
      </c>
      <c r="Y6">
        <v>0</v>
      </c>
      <c r="Z6">
        <v>0</v>
      </c>
      <c r="AA6">
        <v>-103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-200</v>
      </c>
      <c r="P7" s="46">
        <v>-127</v>
      </c>
      <c r="Q7" s="46">
        <v>0</v>
      </c>
      <c r="R7" s="46">
        <v>0</v>
      </c>
      <c r="S7" s="74">
        <v>0</v>
      </c>
      <c r="U7" s="73">
        <v>0</v>
      </c>
      <c r="V7" s="74">
        <v>-327</v>
      </c>
      <c r="W7">
        <v>0</v>
      </c>
      <c r="X7">
        <v>-200</v>
      </c>
      <c r="Y7">
        <v>0</v>
      </c>
      <c r="Z7">
        <v>0</v>
      </c>
      <c r="AA7">
        <v>-127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-25</v>
      </c>
      <c r="O8" s="46">
        <v>-210</v>
      </c>
      <c r="P8" s="46">
        <v>-145</v>
      </c>
      <c r="Q8" s="46">
        <v>0</v>
      </c>
      <c r="R8" s="46">
        <v>0</v>
      </c>
      <c r="S8" s="74">
        <v>0</v>
      </c>
      <c r="U8" s="73">
        <v>0</v>
      </c>
      <c r="V8" s="74">
        <v>-380</v>
      </c>
      <c r="W8">
        <v>-25</v>
      </c>
      <c r="X8">
        <v>-210</v>
      </c>
      <c r="Y8">
        <v>0</v>
      </c>
      <c r="Z8">
        <v>0</v>
      </c>
      <c r="AA8">
        <v>-145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-39</v>
      </c>
      <c r="O9" s="46">
        <v>-230</v>
      </c>
      <c r="P9" s="46">
        <v>-163</v>
      </c>
      <c r="Q9" s="46">
        <v>0</v>
      </c>
      <c r="R9" s="46">
        <v>0</v>
      </c>
      <c r="S9" s="74">
        <v>0</v>
      </c>
      <c r="U9" s="73">
        <v>0</v>
      </c>
      <c r="V9" s="74">
        <v>-432</v>
      </c>
      <c r="W9">
        <v>-39</v>
      </c>
      <c r="X9">
        <v>-230</v>
      </c>
      <c r="Y9">
        <v>0</v>
      </c>
      <c r="Z9">
        <v>0</v>
      </c>
      <c r="AA9">
        <v>-163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-52</v>
      </c>
      <c r="O10" s="46">
        <v>-245</v>
      </c>
      <c r="P10" s="46">
        <v>-170</v>
      </c>
      <c r="Q10" s="46">
        <v>0</v>
      </c>
      <c r="R10" s="46">
        <v>0</v>
      </c>
      <c r="S10" s="74">
        <v>0</v>
      </c>
      <c r="U10" s="73">
        <v>0</v>
      </c>
      <c r="V10" s="74">
        <v>-467</v>
      </c>
      <c r="W10">
        <v>-52</v>
      </c>
      <c r="X10">
        <v>-245</v>
      </c>
      <c r="Y10">
        <v>0</v>
      </c>
      <c r="Z10">
        <v>0</v>
      </c>
      <c r="AA10">
        <v>-170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-78</v>
      </c>
      <c r="O11" s="46">
        <v>-245</v>
      </c>
      <c r="P11" s="46">
        <v>-165</v>
      </c>
      <c r="Q11" s="46">
        <v>0</v>
      </c>
      <c r="R11" s="46">
        <v>0</v>
      </c>
      <c r="S11" s="74">
        <v>0</v>
      </c>
      <c r="U11" s="73">
        <v>0</v>
      </c>
      <c r="V11" s="74">
        <v>-488</v>
      </c>
      <c r="W11">
        <v>-78</v>
      </c>
      <c r="X11">
        <v>-245</v>
      </c>
      <c r="Y11">
        <v>0</v>
      </c>
      <c r="Z11">
        <v>0</v>
      </c>
      <c r="AA11">
        <v>-165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-87</v>
      </c>
      <c r="O12" s="46">
        <v>-250</v>
      </c>
      <c r="P12" s="46">
        <v>-172</v>
      </c>
      <c r="Q12" s="46">
        <v>0</v>
      </c>
      <c r="R12" s="46">
        <v>0</v>
      </c>
      <c r="S12" s="74">
        <v>0</v>
      </c>
      <c r="U12" s="73">
        <v>0</v>
      </c>
      <c r="V12" s="74">
        <v>-509</v>
      </c>
      <c r="W12">
        <v>-87</v>
      </c>
      <c r="X12">
        <v>-250</v>
      </c>
      <c r="Y12">
        <v>0</v>
      </c>
      <c r="Z12">
        <v>0</v>
      </c>
      <c r="AA12">
        <v>-172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-73</v>
      </c>
      <c r="O13" s="46">
        <v>-250</v>
      </c>
      <c r="P13" s="46">
        <v>-173</v>
      </c>
      <c r="Q13" s="46">
        <v>0</v>
      </c>
      <c r="R13" s="46">
        <v>0</v>
      </c>
      <c r="S13" s="74">
        <v>0</v>
      </c>
      <c r="U13" s="73">
        <v>0</v>
      </c>
      <c r="V13" s="74">
        <v>-496</v>
      </c>
      <c r="W13">
        <v>-73</v>
      </c>
      <c r="X13">
        <v>-250</v>
      </c>
      <c r="Y13">
        <v>0</v>
      </c>
      <c r="Z13">
        <v>0</v>
      </c>
      <c r="AA13">
        <v>-173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-79</v>
      </c>
      <c r="O14" s="46">
        <v>-255</v>
      </c>
      <c r="P14" s="46">
        <v>-177</v>
      </c>
      <c r="Q14" s="46">
        <v>0</v>
      </c>
      <c r="R14" s="46">
        <v>0</v>
      </c>
      <c r="S14" s="74">
        <v>0</v>
      </c>
      <c r="U14" s="73">
        <v>0</v>
      </c>
      <c r="V14" s="74">
        <v>-511</v>
      </c>
      <c r="W14">
        <v>-79</v>
      </c>
      <c r="X14">
        <v>-255</v>
      </c>
      <c r="Y14">
        <v>0</v>
      </c>
      <c r="Z14">
        <v>0</v>
      </c>
      <c r="AA14">
        <v>-177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-72</v>
      </c>
      <c r="O15" s="46">
        <v>-260</v>
      </c>
      <c r="P15" s="46">
        <v>-186</v>
      </c>
      <c r="Q15" s="46">
        <v>0</v>
      </c>
      <c r="R15" s="46">
        <v>0</v>
      </c>
      <c r="S15" s="74">
        <v>0</v>
      </c>
      <c r="U15" s="73">
        <v>0</v>
      </c>
      <c r="V15" s="74">
        <v>-518</v>
      </c>
      <c r="W15">
        <v>-72</v>
      </c>
      <c r="X15">
        <v>-260</v>
      </c>
      <c r="Y15">
        <v>0</v>
      </c>
      <c r="Z15">
        <v>0</v>
      </c>
      <c r="AA15">
        <v>-186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-72</v>
      </c>
      <c r="O16" s="46">
        <v>-260</v>
      </c>
      <c r="P16" s="46">
        <v>-189</v>
      </c>
      <c r="Q16" s="46">
        <v>0</v>
      </c>
      <c r="R16" s="46">
        <v>0</v>
      </c>
      <c r="S16" s="74">
        <v>0</v>
      </c>
      <c r="U16" s="73">
        <v>0</v>
      </c>
      <c r="V16" s="74">
        <v>-521</v>
      </c>
      <c r="W16">
        <v>-72</v>
      </c>
      <c r="X16">
        <v>-260</v>
      </c>
      <c r="Y16">
        <v>0</v>
      </c>
      <c r="Z16">
        <v>0</v>
      </c>
      <c r="AA16">
        <v>-189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-65</v>
      </c>
      <c r="O17" s="46">
        <v>-265</v>
      </c>
      <c r="P17" s="46">
        <v>-193</v>
      </c>
      <c r="Q17" s="46">
        <v>0</v>
      </c>
      <c r="R17" s="46">
        <v>0</v>
      </c>
      <c r="S17" s="74">
        <v>0</v>
      </c>
      <c r="U17" s="73">
        <v>0</v>
      </c>
      <c r="V17" s="74">
        <v>-523</v>
      </c>
      <c r="W17">
        <v>-65</v>
      </c>
      <c r="X17">
        <v>-265</v>
      </c>
      <c r="Y17">
        <v>0</v>
      </c>
      <c r="Z17">
        <v>0</v>
      </c>
      <c r="AA17">
        <v>-193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-62</v>
      </c>
      <c r="O18" s="46">
        <v>-270</v>
      </c>
      <c r="P18" s="46">
        <v>-193</v>
      </c>
      <c r="Q18" s="46">
        <v>0</v>
      </c>
      <c r="R18" s="46">
        <v>0</v>
      </c>
      <c r="S18" s="74">
        <v>0</v>
      </c>
      <c r="U18" s="73">
        <v>0</v>
      </c>
      <c r="V18" s="74">
        <v>-525</v>
      </c>
      <c r="W18">
        <v>-62</v>
      </c>
      <c r="X18">
        <v>-270</v>
      </c>
      <c r="Y18">
        <v>0</v>
      </c>
      <c r="Z18">
        <v>0</v>
      </c>
      <c r="AA18">
        <v>-193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-65</v>
      </c>
      <c r="O19" s="46">
        <v>-265</v>
      </c>
      <c r="P19" s="46">
        <v>-194</v>
      </c>
      <c r="Q19" s="46">
        <v>0</v>
      </c>
      <c r="R19" s="46">
        <v>0</v>
      </c>
      <c r="S19" s="74">
        <v>0</v>
      </c>
      <c r="U19" s="73">
        <v>0</v>
      </c>
      <c r="V19" s="74">
        <v>-524</v>
      </c>
      <c r="W19">
        <v>-65</v>
      </c>
      <c r="X19">
        <v>-265</v>
      </c>
      <c r="Y19">
        <v>0</v>
      </c>
      <c r="Z19">
        <v>0</v>
      </c>
      <c r="AA19">
        <v>-194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0.19</v>
      </c>
      <c r="N20" s="73">
        <v>-34</v>
      </c>
      <c r="O20" s="46">
        <v>-260</v>
      </c>
      <c r="P20" s="46">
        <v>-188</v>
      </c>
      <c r="Q20" s="46">
        <v>0</v>
      </c>
      <c r="R20" s="46">
        <v>0</v>
      </c>
      <c r="S20" s="74">
        <v>0</v>
      </c>
      <c r="U20" s="73">
        <v>0.19</v>
      </c>
      <c r="V20" s="74">
        <v>-482</v>
      </c>
      <c r="W20">
        <v>-34</v>
      </c>
      <c r="X20">
        <v>-260</v>
      </c>
      <c r="Y20">
        <v>0</v>
      </c>
      <c r="Z20">
        <v>0.19</v>
      </c>
      <c r="AA20">
        <v>-188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1.44</v>
      </c>
      <c r="N21" s="73">
        <v>-16</v>
      </c>
      <c r="O21" s="46">
        <v>-255</v>
      </c>
      <c r="P21" s="46">
        <v>-178</v>
      </c>
      <c r="Q21" s="46">
        <v>0</v>
      </c>
      <c r="R21" s="46">
        <v>0</v>
      </c>
      <c r="S21" s="74">
        <v>0</v>
      </c>
      <c r="U21" s="73">
        <v>1.44</v>
      </c>
      <c r="V21" s="74">
        <v>-449</v>
      </c>
      <c r="W21">
        <v>-16</v>
      </c>
      <c r="X21">
        <v>-255</v>
      </c>
      <c r="Y21">
        <v>0</v>
      </c>
      <c r="Z21">
        <v>1.44</v>
      </c>
      <c r="AA21">
        <v>-178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0.96</v>
      </c>
      <c r="N22" s="73">
        <v>0</v>
      </c>
      <c r="O22" s="46">
        <v>-240</v>
      </c>
      <c r="P22" s="46">
        <v>-267.7</v>
      </c>
      <c r="Q22" s="46">
        <v>0</v>
      </c>
      <c r="R22" s="46">
        <v>0</v>
      </c>
      <c r="S22" s="74">
        <v>0</v>
      </c>
      <c r="U22" s="73">
        <v>0.96</v>
      </c>
      <c r="V22" s="74">
        <v>-507.7</v>
      </c>
      <c r="W22">
        <v>0</v>
      </c>
      <c r="X22">
        <v>-240</v>
      </c>
      <c r="Y22">
        <v>0</v>
      </c>
      <c r="Z22">
        <v>0.96</v>
      </c>
      <c r="AA22">
        <v>-267.7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2.02</v>
      </c>
      <c r="N23" s="73">
        <v>0</v>
      </c>
      <c r="O23" s="46">
        <v>-230</v>
      </c>
      <c r="P23" s="46">
        <v>-392</v>
      </c>
      <c r="Q23" s="46">
        <v>0</v>
      </c>
      <c r="R23" s="46">
        <v>0</v>
      </c>
      <c r="S23" s="74">
        <v>0</v>
      </c>
      <c r="U23" s="73">
        <v>2.02</v>
      </c>
      <c r="V23" s="74">
        <v>-622</v>
      </c>
      <c r="W23">
        <v>0</v>
      </c>
      <c r="X23">
        <v>-230</v>
      </c>
      <c r="Y23">
        <v>0</v>
      </c>
      <c r="Z23">
        <v>2.02</v>
      </c>
      <c r="AA23">
        <v>-392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4.62</v>
      </c>
      <c r="N24" s="73">
        <v>0</v>
      </c>
      <c r="O24" s="46">
        <v>-202.25</v>
      </c>
      <c r="P24" s="46">
        <v>-369</v>
      </c>
      <c r="Q24" s="46">
        <v>0</v>
      </c>
      <c r="R24" s="46">
        <v>0</v>
      </c>
      <c r="S24" s="74">
        <v>0</v>
      </c>
      <c r="U24" s="73">
        <v>4.62</v>
      </c>
      <c r="V24" s="74">
        <v>-571.25</v>
      </c>
      <c r="W24">
        <v>0</v>
      </c>
      <c r="X24">
        <v>-202.25</v>
      </c>
      <c r="Y24">
        <v>0</v>
      </c>
      <c r="Z24">
        <v>4.62</v>
      </c>
      <c r="AA24">
        <v>-369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3.85</v>
      </c>
      <c r="N25" s="73">
        <v>0</v>
      </c>
      <c r="O25" s="46">
        <v>-211</v>
      </c>
      <c r="P25" s="46">
        <v>-345</v>
      </c>
      <c r="Q25" s="46">
        <v>0</v>
      </c>
      <c r="R25" s="46">
        <v>0</v>
      </c>
      <c r="S25" s="74">
        <v>0</v>
      </c>
      <c r="U25" s="73">
        <v>3.85</v>
      </c>
      <c r="V25" s="74">
        <v>-556</v>
      </c>
      <c r="W25">
        <v>0</v>
      </c>
      <c r="X25">
        <v>-211</v>
      </c>
      <c r="Y25">
        <v>0</v>
      </c>
      <c r="Z25">
        <v>3.85</v>
      </c>
      <c r="AA25">
        <v>-345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5.68</v>
      </c>
      <c r="N26" s="73">
        <v>0</v>
      </c>
      <c r="O26" s="46">
        <v>-155</v>
      </c>
      <c r="P26" s="46">
        <v>-289.5</v>
      </c>
      <c r="Q26" s="46">
        <v>0</v>
      </c>
      <c r="R26" s="46">
        <v>0</v>
      </c>
      <c r="S26" s="74">
        <v>0</v>
      </c>
      <c r="U26" s="73">
        <v>5.68</v>
      </c>
      <c r="V26" s="74">
        <v>-444.5</v>
      </c>
      <c r="W26">
        <v>0</v>
      </c>
      <c r="X26">
        <v>-155</v>
      </c>
      <c r="Y26">
        <v>0</v>
      </c>
      <c r="Z26">
        <v>5.68</v>
      </c>
      <c r="AA26">
        <v>-289.5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4.5199999999999996</v>
      </c>
      <c r="N27" s="73">
        <v>0</v>
      </c>
      <c r="O27" s="46">
        <v>-116</v>
      </c>
      <c r="P27" s="46">
        <v>-278</v>
      </c>
      <c r="Q27" s="46">
        <v>0</v>
      </c>
      <c r="R27" s="46">
        <v>0</v>
      </c>
      <c r="S27" s="74">
        <v>0</v>
      </c>
      <c r="U27" s="73">
        <v>4.5199999999999996</v>
      </c>
      <c r="V27" s="74">
        <v>-394</v>
      </c>
      <c r="W27">
        <v>0</v>
      </c>
      <c r="X27">
        <v>-116</v>
      </c>
      <c r="Y27">
        <v>0</v>
      </c>
      <c r="Z27">
        <v>4.5199999999999996</v>
      </c>
      <c r="AA27">
        <v>-278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5.2</v>
      </c>
      <c r="N28" s="73">
        <v>0</v>
      </c>
      <c r="O28" s="46">
        <v>-90</v>
      </c>
      <c r="P28" s="46">
        <v>-241</v>
      </c>
      <c r="Q28" s="46">
        <v>0</v>
      </c>
      <c r="R28" s="46">
        <v>0</v>
      </c>
      <c r="S28" s="74">
        <v>0</v>
      </c>
      <c r="U28" s="73">
        <v>5.2</v>
      </c>
      <c r="V28" s="74">
        <v>-331</v>
      </c>
      <c r="W28">
        <v>0</v>
      </c>
      <c r="X28">
        <v>-90</v>
      </c>
      <c r="Y28">
        <v>0</v>
      </c>
      <c r="Z28">
        <v>5.2</v>
      </c>
      <c r="AA28">
        <v>-241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2.6</v>
      </c>
      <c r="N29" s="73">
        <v>0</v>
      </c>
      <c r="O29" s="46">
        <v>-60</v>
      </c>
      <c r="P29" s="46">
        <v>-196</v>
      </c>
      <c r="Q29" s="46">
        <v>0</v>
      </c>
      <c r="R29" s="46">
        <v>0</v>
      </c>
      <c r="S29" s="74">
        <v>0</v>
      </c>
      <c r="U29" s="73">
        <v>2.6</v>
      </c>
      <c r="V29" s="74">
        <v>-256</v>
      </c>
      <c r="W29">
        <v>0</v>
      </c>
      <c r="X29">
        <v>-60</v>
      </c>
      <c r="Y29">
        <v>0</v>
      </c>
      <c r="Z29">
        <v>2.6</v>
      </c>
      <c r="AA29">
        <v>-196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4.8099999999999996</v>
      </c>
      <c r="N30" s="73">
        <v>0</v>
      </c>
      <c r="O30" s="46">
        <v>-55</v>
      </c>
      <c r="P30" s="46">
        <v>-160</v>
      </c>
      <c r="Q30" s="46">
        <v>0</v>
      </c>
      <c r="R30" s="46">
        <v>0</v>
      </c>
      <c r="S30" s="74">
        <v>0</v>
      </c>
      <c r="U30" s="73">
        <v>4.8099999999999996</v>
      </c>
      <c r="V30" s="74">
        <v>-215</v>
      </c>
      <c r="W30">
        <v>0</v>
      </c>
      <c r="X30">
        <v>-55</v>
      </c>
      <c r="Y30">
        <v>0</v>
      </c>
      <c r="Z30">
        <v>4.8099999999999996</v>
      </c>
      <c r="AA30">
        <v>-160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9.6199999999999992</v>
      </c>
      <c r="L31" s="46">
        <v>0</v>
      </c>
      <c r="M31" s="74">
        <v>2.89</v>
      </c>
      <c r="N31" s="73">
        <v>0</v>
      </c>
      <c r="O31" s="46">
        <v>-34</v>
      </c>
      <c r="P31" s="46">
        <v>-345</v>
      </c>
      <c r="Q31" s="46">
        <v>0</v>
      </c>
      <c r="R31" s="46">
        <v>0</v>
      </c>
      <c r="S31" s="74">
        <v>0</v>
      </c>
      <c r="U31" s="73">
        <v>12.51</v>
      </c>
      <c r="V31" s="74">
        <v>-379</v>
      </c>
      <c r="W31">
        <v>0</v>
      </c>
      <c r="X31">
        <v>-34</v>
      </c>
      <c r="Y31">
        <v>9.6199999999999992</v>
      </c>
      <c r="Z31">
        <v>2.89</v>
      </c>
      <c r="AA31">
        <v>-345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8.3800000000000008</v>
      </c>
      <c r="L32" s="46">
        <v>0</v>
      </c>
      <c r="M32" s="74">
        <v>3.34</v>
      </c>
      <c r="N32" s="73">
        <v>0</v>
      </c>
      <c r="O32" s="46">
        <v>-55</v>
      </c>
      <c r="P32" s="46">
        <v>-284</v>
      </c>
      <c r="Q32" s="46">
        <v>0</v>
      </c>
      <c r="R32" s="46">
        <v>0</v>
      </c>
      <c r="S32" s="74">
        <v>0</v>
      </c>
      <c r="U32" s="73">
        <v>11.72</v>
      </c>
      <c r="V32" s="74">
        <v>-339</v>
      </c>
      <c r="W32">
        <v>0</v>
      </c>
      <c r="X32">
        <v>-55</v>
      </c>
      <c r="Y32">
        <v>8.3800000000000008</v>
      </c>
      <c r="Z32">
        <v>3.34</v>
      </c>
      <c r="AA32">
        <v>-284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8.6199999999999992</v>
      </c>
      <c r="L33" s="46">
        <v>0</v>
      </c>
      <c r="M33" s="74">
        <v>0.96</v>
      </c>
      <c r="N33" s="73">
        <v>0</v>
      </c>
      <c r="O33" s="46">
        <v>-15</v>
      </c>
      <c r="P33" s="46">
        <v>-222</v>
      </c>
      <c r="Q33" s="46">
        <v>0</v>
      </c>
      <c r="R33" s="46">
        <v>0</v>
      </c>
      <c r="S33" s="74">
        <v>0</v>
      </c>
      <c r="U33" s="73">
        <v>9.58</v>
      </c>
      <c r="V33" s="74">
        <v>-237</v>
      </c>
      <c r="W33">
        <v>0</v>
      </c>
      <c r="X33">
        <v>-15</v>
      </c>
      <c r="Y33">
        <v>8.6199999999999992</v>
      </c>
      <c r="Z33">
        <v>0.96</v>
      </c>
      <c r="AA33">
        <v>-222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13.47</v>
      </c>
      <c r="L34" s="46">
        <v>0</v>
      </c>
      <c r="M34" s="74">
        <v>1.69</v>
      </c>
      <c r="N34" s="73">
        <v>0</v>
      </c>
      <c r="O34" s="46">
        <v>0</v>
      </c>
      <c r="P34" s="46">
        <v>-193</v>
      </c>
      <c r="Q34" s="46">
        <v>0</v>
      </c>
      <c r="R34" s="46">
        <v>0</v>
      </c>
      <c r="S34" s="74">
        <v>0</v>
      </c>
      <c r="U34" s="73">
        <v>15.16</v>
      </c>
      <c r="V34" s="74">
        <v>-193</v>
      </c>
      <c r="W34">
        <v>0</v>
      </c>
      <c r="X34">
        <v>0</v>
      </c>
      <c r="Y34">
        <v>13.47</v>
      </c>
      <c r="Z34">
        <v>1.69</v>
      </c>
      <c r="AA34">
        <v>-193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10.82</v>
      </c>
      <c r="L35" s="46">
        <v>0</v>
      </c>
      <c r="M35" s="74">
        <v>0</v>
      </c>
      <c r="N35" s="73">
        <v>0</v>
      </c>
      <c r="O35" s="46">
        <v>-50</v>
      </c>
      <c r="P35" s="46">
        <v>-167</v>
      </c>
      <c r="Q35" s="46">
        <v>0</v>
      </c>
      <c r="R35" s="46">
        <v>0</v>
      </c>
      <c r="S35" s="74">
        <v>0</v>
      </c>
      <c r="U35" s="73">
        <v>10.82</v>
      </c>
      <c r="V35" s="74">
        <v>-217</v>
      </c>
      <c r="W35">
        <v>0</v>
      </c>
      <c r="X35">
        <v>-50</v>
      </c>
      <c r="Y35">
        <v>10.82</v>
      </c>
      <c r="Z35">
        <v>0</v>
      </c>
      <c r="AA35">
        <v>-167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3.05</v>
      </c>
      <c r="L36" s="46">
        <v>0</v>
      </c>
      <c r="M36" s="74">
        <v>1.88</v>
      </c>
      <c r="N36" s="73">
        <v>0</v>
      </c>
      <c r="O36" s="46">
        <v>0</v>
      </c>
      <c r="P36" s="46">
        <v>-67</v>
      </c>
      <c r="Q36" s="46">
        <v>0</v>
      </c>
      <c r="R36" s="46">
        <v>0</v>
      </c>
      <c r="S36" s="74">
        <v>0</v>
      </c>
      <c r="U36" s="73">
        <v>4.93</v>
      </c>
      <c r="V36" s="74">
        <v>-67</v>
      </c>
      <c r="W36">
        <v>0</v>
      </c>
      <c r="X36">
        <v>0</v>
      </c>
      <c r="Y36">
        <v>3.05</v>
      </c>
      <c r="Z36">
        <v>1.88</v>
      </c>
      <c r="AA36">
        <v>-67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1.36</v>
      </c>
      <c r="N37" s="73">
        <v>0</v>
      </c>
      <c r="O37" s="46">
        <v>0</v>
      </c>
      <c r="P37" s="46">
        <v>-48</v>
      </c>
      <c r="Q37" s="46">
        <v>0</v>
      </c>
      <c r="R37" s="46">
        <v>0</v>
      </c>
      <c r="S37" s="74">
        <v>0</v>
      </c>
      <c r="U37" s="73">
        <v>1.36</v>
      </c>
      <c r="V37" s="74">
        <v>-48</v>
      </c>
      <c r="W37">
        <v>0</v>
      </c>
      <c r="X37">
        <v>0</v>
      </c>
      <c r="Y37">
        <v>0</v>
      </c>
      <c r="Z37">
        <v>1.36</v>
      </c>
      <c r="AA37">
        <v>-48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3.85</v>
      </c>
      <c r="N38" s="73">
        <v>0</v>
      </c>
      <c r="O38" s="46">
        <v>0</v>
      </c>
      <c r="P38" s="46">
        <v>-35</v>
      </c>
      <c r="Q38" s="46">
        <v>0</v>
      </c>
      <c r="R38" s="46">
        <v>0</v>
      </c>
      <c r="S38" s="74">
        <v>0</v>
      </c>
      <c r="U38" s="73">
        <v>3.85</v>
      </c>
      <c r="V38" s="74">
        <v>-35</v>
      </c>
      <c r="W38">
        <v>0</v>
      </c>
      <c r="X38">
        <v>0</v>
      </c>
      <c r="Y38">
        <v>0</v>
      </c>
      <c r="Z38">
        <v>3.85</v>
      </c>
      <c r="AA38">
        <v>-35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7.41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7.41</v>
      </c>
      <c r="V39" s="74">
        <v>0</v>
      </c>
      <c r="W39">
        <v>0</v>
      </c>
      <c r="X39">
        <v>0</v>
      </c>
      <c r="Y39">
        <v>0</v>
      </c>
      <c r="Z39">
        <v>7.41</v>
      </c>
      <c r="AA39">
        <v>0</v>
      </c>
    </row>
    <row r="40" spans="7:27">
      <c r="G40" t="s">
        <v>82</v>
      </c>
      <c r="H40" s="73">
        <v>51.98</v>
      </c>
      <c r="I40" s="46">
        <v>0</v>
      </c>
      <c r="J40" s="46">
        <v>0</v>
      </c>
      <c r="K40" s="46">
        <v>0</v>
      </c>
      <c r="L40" s="46">
        <v>0</v>
      </c>
      <c r="M40" s="74">
        <v>4.8099999999999996</v>
      </c>
      <c r="N40" s="73">
        <v>0</v>
      </c>
      <c r="O40" s="46">
        <v>0</v>
      </c>
      <c r="P40" s="46">
        <v>-8</v>
      </c>
      <c r="Q40" s="46">
        <v>0</v>
      </c>
      <c r="R40" s="46">
        <v>0</v>
      </c>
      <c r="S40" s="74">
        <v>0</v>
      </c>
      <c r="U40" s="73">
        <v>56.79</v>
      </c>
      <c r="V40" s="74">
        <v>-8</v>
      </c>
      <c r="W40">
        <v>51.98</v>
      </c>
      <c r="X40">
        <v>0</v>
      </c>
      <c r="Y40">
        <v>0</v>
      </c>
      <c r="Z40">
        <v>4.8099999999999996</v>
      </c>
      <c r="AA40">
        <v>-8</v>
      </c>
    </row>
    <row r="41" spans="7:27">
      <c r="G41" t="s">
        <v>83</v>
      </c>
      <c r="H41" s="73">
        <v>51.97</v>
      </c>
      <c r="I41" s="46">
        <v>0</v>
      </c>
      <c r="J41" s="46">
        <v>0</v>
      </c>
      <c r="K41" s="46">
        <v>0</v>
      </c>
      <c r="L41" s="46">
        <v>0</v>
      </c>
      <c r="M41" s="74">
        <v>4.1399999999999997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56.11</v>
      </c>
      <c r="V41" s="74">
        <v>0</v>
      </c>
      <c r="W41">
        <v>51.97</v>
      </c>
      <c r="X41">
        <v>0</v>
      </c>
      <c r="Y41">
        <v>0</v>
      </c>
      <c r="Z41">
        <v>4.1399999999999997</v>
      </c>
      <c r="AA41">
        <v>0</v>
      </c>
    </row>
    <row r="42" spans="7:27">
      <c r="G42" t="s">
        <v>84</v>
      </c>
      <c r="H42" s="73">
        <v>43.32</v>
      </c>
      <c r="I42" s="46">
        <v>0</v>
      </c>
      <c r="J42" s="46">
        <v>0</v>
      </c>
      <c r="K42" s="46">
        <v>0</v>
      </c>
      <c r="L42" s="46">
        <v>0</v>
      </c>
      <c r="M42" s="74">
        <v>2.98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46.3</v>
      </c>
      <c r="V42" s="74">
        <v>0</v>
      </c>
      <c r="W42">
        <v>43.32</v>
      </c>
      <c r="X42">
        <v>0</v>
      </c>
      <c r="Y42">
        <v>0</v>
      </c>
      <c r="Z42">
        <v>2.98</v>
      </c>
      <c r="AA42">
        <v>0</v>
      </c>
    </row>
    <row r="43" spans="7:27">
      <c r="G43" t="s">
        <v>85</v>
      </c>
      <c r="H43" s="73">
        <v>52.94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52.94</v>
      </c>
      <c r="V43" s="74">
        <v>0</v>
      </c>
      <c r="W43">
        <v>52.94</v>
      </c>
      <c r="X43">
        <v>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30.8</v>
      </c>
      <c r="I44" s="46">
        <v>0</v>
      </c>
      <c r="J44" s="46">
        <v>0</v>
      </c>
      <c r="K44" s="46">
        <v>0</v>
      </c>
      <c r="L44" s="46">
        <v>0</v>
      </c>
      <c r="M44" s="74">
        <v>0.1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30.9</v>
      </c>
      <c r="V44" s="74">
        <v>0</v>
      </c>
      <c r="W44">
        <v>30.8</v>
      </c>
      <c r="X44">
        <v>0</v>
      </c>
      <c r="Y44">
        <v>0</v>
      </c>
      <c r="Z44">
        <v>0.1</v>
      </c>
      <c r="AA44">
        <v>0</v>
      </c>
    </row>
    <row r="45" spans="7:27">
      <c r="G45" t="s">
        <v>87</v>
      </c>
      <c r="H45" s="73">
        <v>18.29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18.29</v>
      </c>
      <c r="V45" s="74">
        <v>0</v>
      </c>
      <c r="W45">
        <v>18.29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12.51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12.51</v>
      </c>
      <c r="V46" s="74">
        <v>0</v>
      </c>
      <c r="W46">
        <v>12.51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14.44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14.44</v>
      </c>
      <c r="V47" s="74">
        <v>0</v>
      </c>
      <c r="W47">
        <v>14.44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0.1</v>
      </c>
      <c r="V48" s="74">
        <v>0</v>
      </c>
      <c r="W48">
        <v>0</v>
      </c>
      <c r="X48">
        <v>0</v>
      </c>
      <c r="Y48">
        <v>0</v>
      </c>
      <c r="Z48">
        <v>0.1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1.93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1.92</v>
      </c>
      <c r="V51" s="74">
        <v>0</v>
      </c>
      <c r="W51">
        <v>0</v>
      </c>
      <c r="X51">
        <v>0</v>
      </c>
      <c r="Y51">
        <v>0</v>
      </c>
      <c r="Z51">
        <v>1.93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1.35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1.35</v>
      </c>
      <c r="V55" s="74">
        <v>0</v>
      </c>
      <c r="W55">
        <v>0</v>
      </c>
      <c r="X55">
        <v>0</v>
      </c>
      <c r="Y55">
        <v>0</v>
      </c>
      <c r="Z55">
        <v>1.35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2.41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2.41</v>
      </c>
      <c r="V56" s="74">
        <v>0</v>
      </c>
      <c r="W56">
        <v>0</v>
      </c>
      <c r="X56">
        <v>0</v>
      </c>
      <c r="Y56">
        <v>0</v>
      </c>
      <c r="Z56">
        <v>2.41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2.5</v>
      </c>
      <c r="V57" s="74">
        <v>0</v>
      </c>
      <c r="W57">
        <v>0</v>
      </c>
      <c r="X57">
        <v>0</v>
      </c>
      <c r="Y57">
        <v>0</v>
      </c>
      <c r="Z57">
        <v>2.5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1.83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1.83</v>
      </c>
      <c r="V58" s="74">
        <v>0</v>
      </c>
      <c r="W58">
        <v>0</v>
      </c>
      <c r="X58">
        <v>0</v>
      </c>
      <c r="Y58">
        <v>0</v>
      </c>
      <c r="Z58">
        <v>1.83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0.77</v>
      </c>
      <c r="V59" s="74">
        <v>0</v>
      </c>
      <c r="W59">
        <v>0</v>
      </c>
      <c r="X59">
        <v>0</v>
      </c>
      <c r="Y59">
        <v>0</v>
      </c>
      <c r="Z59">
        <v>0.77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3.08</v>
      </c>
      <c r="V60" s="74">
        <v>0</v>
      </c>
      <c r="W60">
        <v>0</v>
      </c>
      <c r="X60">
        <v>0</v>
      </c>
      <c r="Y60">
        <v>0</v>
      </c>
      <c r="Z60">
        <v>3.08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3.18</v>
      </c>
      <c r="N61" s="73">
        <v>0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3.18</v>
      </c>
      <c r="V61" s="74">
        <v>-10</v>
      </c>
      <c r="W61">
        <v>0</v>
      </c>
      <c r="X61">
        <v>-10</v>
      </c>
      <c r="Y61">
        <v>0</v>
      </c>
      <c r="Z61">
        <v>3.18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6.06</v>
      </c>
      <c r="N62" s="73">
        <v>0</v>
      </c>
      <c r="O62" s="46">
        <v>-24.14</v>
      </c>
      <c r="P62" s="46">
        <v>0</v>
      </c>
      <c r="Q62" s="46">
        <v>0</v>
      </c>
      <c r="R62" s="46">
        <v>0</v>
      </c>
      <c r="S62" s="74">
        <v>0</v>
      </c>
      <c r="U62" s="73">
        <v>6.06</v>
      </c>
      <c r="V62" s="74">
        <v>-24.14</v>
      </c>
      <c r="W62">
        <v>0</v>
      </c>
      <c r="X62">
        <v>-24.14</v>
      </c>
      <c r="Y62">
        <v>0</v>
      </c>
      <c r="Z62">
        <v>6.06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2.31</v>
      </c>
      <c r="N63" s="73">
        <v>0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2.31</v>
      </c>
      <c r="V63" s="74">
        <v>-30</v>
      </c>
      <c r="W63">
        <v>0</v>
      </c>
      <c r="X63">
        <v>-30</v>
      </c>
      <c r="Y63">
        <v>0</v>
      </c>
      <c r="Z63">
        <v>2.31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4.5199999999999996</v>
      </c>
      <c r="N64" s="73">
        <v>0</v>
      </c>
      <c r="O64" s="46">
        <v>-35</v>
      </c>
      <c r="P64" s="46">
        <v>0</v>
      </c>
      <c r="Q64" s="46">
        <v>0</v>
      </c>
      <c r="R64" s="46">
        <v>0</v>
      </c>
      <c r="S64" s="74">
        <v>0</v>
      </c>
      <c r="U64" s="73">
        <v>4.5199999999999996</v>
      </c>
      <c r="V64" s="74">
        <v>-35</v>
      </c>
      <c r="W64">
        <v>0</v>
      </c>
      <c r="X64">
        <v>-35</v>
      </c>
      <c r="Y64">
        <v>0</v>
      </c>
      <c r="Z64">
        <v>4.5199999999999996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6.16</v>
      </c>
      <c r="N65" s="73">
        <v>0</v>
      </c>
      <c r="O65" s="46">
        <v>-25</v>
      </c>
      <c r="P65" s="46">
        <v>0</v>
      </c>
      <c r="Q65" s="46">
        <v>0</v>
      </c>
      <c r="R65" s="46">
        <v>0</v>
      </c>
      <c r="S65" s="74">
        <v>0</v>
      </c>
      <c r="U65" s="73">
        <v>6.16</v>
      </c>
      <c r="V65" s="74">
        <v>-25</v>
      </c>
      <c r="W65">
        <v>0</v>
      </c>
      <c r="X65">
        <v>-25</v>
      </c>
      <c r="Y65">
        <v>0</v>
      </c>
      <c r="Z65">
        <v>6.16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7.8</v>
      </c>
      <c r="N66" s="73">
        <v>0</v>
      </c>
      <c r="O66" s="46">
        <v>-15</v>
      </c>
      <c r="P66" s="46">
        <v>0</v>
      </c>
      <c r="Q66" s="46">
        <v>0</v>
      </c>
      <c r="R66" s="46">
        <v>0</v>
      </c>
      <c r="S66" s="74">
        <v>0</v>
      </c>
      <c r="U66" s="73">
        <v>7.8</v>
      </c>
      <c r="V66" s="74">
        <v>-15</v>
      </c>
      <c r="W66">
        <v>0</v>
      </c>
      <c r="X66">
        <v>-15</v>
      </c>
      <c r="Y66">
        <v>0</v>
      </c>
      <c r="Z66">
        <v>7.8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5.49</v>
      </c>
      <c r="N67" s="73">
        <v>0</v>
      </c>
      <c r="O67" s="46">
        <v>-15</v>
      </c>
      <c r="P67" s="46">
        <v>-12</v>
      </c>
      <c r="Q67" s="46">
        <v>0</v>
      </c>
      <c r="R67" s="46">
        <v>0</v>
      </c>
      <c r="S67" s="74">
        <v>0</v>
      </c>
      <c r="U67" s="73">
        <v>5.49</v>
      </c>
      <c r="V67" s="74">
        <v>-27</v>
      </c>
      <c r="W67">
        <v>0</v>
      </c>
      <c r="X67">
        <v>-15</v>
      </c>
      <c r="Y67">
        <v>0</v>
      </c>
      <c r="Z67">
        <v>5.49</v>
      </c>
      <c r="AA67">
        <v>-12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3.37</v>
      </c>
      <c r="N68" s="73">
        <v>0</v>
      </c>
      <c r="O68" s="46">
        <v>-31</v>
      </c>
      <c r="P68" s="46">
        <v>-8</v>
      </c>
      <c r="Q68" s="46">
        <v>0</v>
      </c>
      <c r="R68" s="46">
        <v>0</v>
      </c>
      <c r="S68" s="74">
        <v>0</v>
      </c>
      <c r="U68" s="73">
        <v>3.37</v>
      </c>
      <c r="V68" s="74">
        <v>-39</v>
      </c>
      <c r="W68">
        <v>0</v>
      </c>
      <c r="X68">
        <v>-31</v>
      </c>
      <c r="Y68">
        <v>0</v>
      </c>
      <c r="Z68">
        <v>3.37</v>
      </c>
      <c r="AA68">
        <v>-8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0.77</v>
      </c>
      <c r="N69" s="73">
        <v>0</v>
      </c>
      <c r="O69" s="46">
        <v>-1</v>
      </c>
      <c r="P69" s="46">
        <v>0</v>
      </c>
      <c r="Q69" s="46">
        <v>0</v>
      </c>
      <c r="R69" s="46">
        <v>0</v>
      </c>
      <c r="S69" s="74">
        <v>0</v>
      </c>
      <c r="U69" s="73">
        <v>0.77</v>
      </c>
      <c r="V69" s="74">
        <v>-1</v>
      </c>
      <c r="W69">
        <v>0</v>
      </c>
      <c r="X69">
        <v>-1</v>
      </c>
      <c r="Y69">
        <v>0</v>
      </c>
      <c r="Z69">
        <v>0.77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0.67</v>
      </c>
      <c r="N70" s="73">
        <v>0</v>
      </c>
      <c r="O70" s="46">
        <v>-8.73</v>
      </c>
      <c r="P70" s="46">
        <v>0</v>
      </c>
      <c r="Q70" s="46">
        <v>0</v>
      </c>
      <c r="R70" s="46">
        <v>0</v>
      </c>
      <c r="S70" s="74">
        <v>0</v>
      </c>
      <c r="U70" s="73">
        <v>0.67</v>
      </c>
      <c r="V70" s="74">
        <v>-8.73</v>
      </c>
      <c r="W70">
        <v>0</v>
      </c>
      <c r="X70">
        <v>-8.73</v>
      </c>
      <c r="Y70">
        <v>0</v>
      </c>
      <c r="Z70">
        <v>0.67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5.78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5.78</v>
      </c>
      <c r="V71" s="74">
        <v>0</v>
      </c>
      <c r="W71">
        <v>0</v>
      </c>
      <c r="X71">
        <v>0</v>
      </c>
      <c r="Y71">
        <v>0</v>
      </c>
      <c r="Z71">
        <v>5.78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4.33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4.33</v>
      </c>
      <c r="V72" s="74">
        <v>0</v>
      </c>
      <c r="W72">
        <v>0</v>
      </c>
      <c r="X72">
        <v>0</v>
      </c>
      <c r="Y72">
        <v>0</v>
      </c>
      <c r="Z72">
        <v>4.33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2.12</v>
      </c>
      <c r="V73" s="74">
        <v>0</v>
      </c>
      <c r="W73">
        <v>0</v>
      </c>
      <c r="X73">
        <v>0</v>
      </c>
      <c r="Y73">
        <v>0</v>
      </c>
      <c r="Z73">
        <v>2.12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6.36</v>
      </c>
      <c r="L74" s="46">
        <v>0</v>
      </c>
      <c r="M74" s="74">
        <v>2.98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9.34</v>
      </c>
      <c r="V74" s="74">
        <v>0</v>
      </c>
      <c r="W74">
        <v>0</v>
      </c>
      <c r="X74">
        <v>0</v>
      </c>
      <c r="Y74">
        <v>6.36</v>
      </c>
      <c r="Z74">
        <v>2.98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2.89</v>
      </c>
      <c r="L75" s="46">
        <v>0</v>
      </c>
      <c r="M75" s="74">
        <v>5.39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8.2799999999999994</v>
      </c>
      <c r="V75" s="74">
        <v>0</v>
      </c>
      <c r="W75">
        <v>0</v>
      </c>
      <c r="X75">
        <v>0</v>
      </c>
      <c r="Y75">
        <v>2.89</v>
      </c>
      <c r="Z75">
        <v>5.39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12.51</v>
      </c>
      <c r="L76" s="46">
        <v>0</v>
      </c>
      <c r="M76" s="74">
        <v>2.89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15.4</v>
      </c>
      <c r="V76" s="74">
        <v>0</v>
      </c>
      <c r="W76">
        <v>0</v>
      </c>
      <c r="X76">
        <v>0</v>
      </c>
      <c r="Y76">
        <v>12.51</v>
      </c>
      <c r="Z76">
        <v>2.89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15.4</v>
      </c>
      <c r="L77" s="46">
        <v>0</v>
      </c>
      <c r="M77" s="74">
        <v>4.04</v>
      </c>
      <c r="N77" s="73">
        <v>0</v>
      </c>
      <c r="O77" s="46">
        <v>0</v>
      </c>
      <c r="P77" s="46">
        <v>-80.8</v>
      </c>
      <c r="Q77" s="46">
        <v>0</v>
      </c>
      <c r="R77" s="46">
        <v>0</v>
      </c>
      <c r="S77" s="74">
        <v>0</v>
      </c>
      <c r="U77" s="73">
        <v>19.440000000000001</v>
      </c>
      <c r="V77" s="74">
        <v>-80.8</v>
      </c>
      <c r="W77">
        <v>0</v>
      </c>
      <c r="X77">
        <v>0</v>
      </c>
      <c r="Y77">
        <v>15.4</v>
      </c>
      <c r="Z77">
        <v>4.04</v>
      </c>
      <c r="AA77">
        <v>-80.8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15.97</v>
      </c>
      <c r="L78" s="46">
        <v>0</v>
      </c>
      <c r="M78" s="74">
        <v>5.01</v>
      </c>
      <c r="N78" s="73">
        <v>0</v>
      </c>
      <c r="O78" s="46">
        <v>0</v>
      </c>
      <c r="P78" s="46">
        <v>-99</v>
      </c>
      <c r="Q78" s="46">
        <v>0</v>
      </c>
      <c r="R78" s="46">
        <v>0</v>
      </c>
      <c r="S78" s="74">
        <v>0</v>
      </c>
      <c r="U78" s="73">
        <v>20.98</v>
      </c>
      <c r="V78" s="74">
        <v>-99</v>
      </c>
      <c r="W78">
        <v>0</v>
      </c>
      <c r="X78">
        <v>0</v>
      </c>
      <c r="Y78">
        <v>15.97</v>
      </c>
      <c r="Z78">
        <v>5.01</v>
      </c>
      <c r="AA78">
        <v>-99</v>
      </c>
    </row>
    <row r="79" spans="7:27">
      <c r="G79" t="s">
        <v>121</v>
      </c>
      <c r="H79" s="73">
        <v>48.13</v>
      </c>
      <c r="I79" s="46">
        <v>0</v>
      </c>
      <c r="J79" s="46">
        <v>0</v>
      </c>
      <c r="K79" s="46">
        <v>15.3</v>
      </c>
      <c r="L79" s="46">
        <v>0</v>
      </c>
      <c r="M79" s="74">
        <v>5.39</v>
      </c>
      <c r="N79" s="73">
        <v>0</v>
      </c>
      <c r="O79" s="46">
        <v>0</v>
      </c>
      <c r="P79" s="46">
        <v>-8</v>
      </c>
      <c r="Q79" s="46">
        <v>0</v>
      </c>
      <c r="R79" s="46">
        <v>0</v>
      </c>
      <c r="S79" s="74">
        <v>0</v>
      </c>
      <c r="U79" s="73">
        <v>68.819999999999993</v>
      </c>
      <c r="V79" s="74">
        <v>-8</v>
      </c>
      <c r="W79">
        <v>48.13</v>
      </c>
      <c r="X79">
        <v>0</v>
      </c>
      <c r="Y79">
        <v>15.3</v>
      </c>
      <c r="Z79">
        <v>5.39</v>
      </c>
      <c r="AA79">
        <v>-8</v>
      </c>
    </row>
    <row r="80" spans="7:27">
      <c r="G80" t="s">
        <v>122</v>
      </c>
      <c r="H80" s="73">
        <v>107.8</v>
      </c>
      <c r="I80" s="46">
        <v>0</v>
      </c>
      <c r="J80" s="46">
        <v>0</v>
      </c>
      <c r="K80" s="46">
        <v>4.33</v>
      </c>
      <c r="L80" s="46">
        <v>0</v>
      </c>
      <c r="M80" s="74">
        <v>3.08</v>
      </c>
      <c r="N80" s="73">
        <v>0</v>
      </c>
      <c r="O80" s="46">
        <v>0</v>
      </c>
      <c r="P80" s="46">
        <v>-8</v>
      </c>
      <c r="Q80" s="46">
        <v>0</v>
      </c>
      <c r="R80" s="46">
        <v>0</v>
      </c>
      <c r="S80" s="74">
        <v>0</v>
      </c>
      <c r="U80" s="73">
        <v>115.21</v>
      </c>
      <c r="V80" s="74">
        <v>-8</v>
      </c>
      <c r="W80">
        <v>107.8</v>
      </c>
      <c r="X80">
        <v>0</v>
      </c>
      <c r="Y80">
        <v>4.33</v>
      </c>
      <c r="Z80">
        <v>3.08</v>
      </c>
      <c r="AA80">
        <v>-8</v>
      </c>
    </row>
    <row r="81" spans="7:27">
      <c r="G81" t="s">
        <v>123</v>
      </c>
      <c r="H81" s="73">
        <v>94.32</v>
      </c>
      <c r="I81" s="46">
        <v>0</v>
      </c>
      <c r="J81" s="46">
        <v>0</v>
      </c>
      <c r="K81" s="46">
        <v>0</v>
      </c>
      <c r="L81" s="46">
        <v>0</v>
      </c>
      <c r="M81" s="74">
        <v>2.6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96.92</v>
      </c>
      <c r="V81" s="74">
        <v>0</v>
      </c>
      <c r="W81">
        <v>94.32</v>
      </c>
      <c r="X81">
        <v>0</v>
      </c>
      <c r="Y81">
        <v>0</v>
      </c>
      <c r="Z81">
        <v>2.6</v>
      </c>
      <c r="AA81">
        <v>0</v>
      </c>
    </row>
    <row r="82" spans="7:27">
      <c r="G82" t="s">
        <v>124</v>
      </c>
      <c r="H82" s="73">
        <v>92.4</v>
      </c>
      <c r="I82" s="46">
        <v>0</v>
      </c>
      <c r="J82" s="46">
        <v>0</v>
      </c>
      <c r="K82" s="46">
        <v>0</v>
      </c>
      <c r="L82" s="46">
        <v>0</v>
      </c>
      <c r="M82" s="74">
        <v>6.64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99.04</v>
      </c>
      <c r="V82" s="74">
        <v>0</v>
      </c>
      <c r="W82">
        <v>92.4</v>
      </c>
      <c r="X82">
        <v>0</v>
      </c>
      <c r="Y82">
        <v>0</v>
      </c>
      <c r="Z82">
        <v>6.64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5.58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5.58</v>
      </c>
      <c r="V83" s="74">
        <v>0</v>
      </c>
      <c r="W83">
        <v>0</v>
      </c>
      <c r="X83">
        <v>0</v>
      </c>
      <c r="Y83">
        <v>0</v>
      </c>
      <c r="Z83">
        <v>5.58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5.78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5.78</v>
      </c>
      <c r="V84" s="74">
        <v>0</v>
      </c>
      <c r="W84">
        <v>0</v>
      </c>
      <c r="X84">
        <v>0</v>
      </c>
      <c r="Y84">
        <v>0</v>
      </c>
      <c r="Z84">
        <v>5.78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6.45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6.45</v>
      </c>
      <c r="V85" s="74">
        <v>0</v>
      </c>
      <c r="W85">
        <v>0</v>
      </c>
      <c r="X85">
        <v>0</v>
      </c>
      <c r="Y85">
        <v>0</v>
      </c>
      <c r="Z85">
        <v>6.45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4.24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4.24</v>
      </c>
      <c r="V86" s="74">
        <v>0</v>
      </c>
      <c r="W86">
        <v>0</v>
      </c>
      <c r="X86">
        <v>0</v>
      </c>
      <c r="Y86">
        <v>0</v>
      </c>
      <c r="Z86">
        <v>4.24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2.7</v>
      </c>
      <c r="V87" s="74">
        <v>0</v>
      </c>
      <c r="W87">
        <v>0</v>
      </c>
      <c r="X87">
        <v>0</v>
      </c>
      <c r="Y87">
        <v>0</v>
      </c>
      <c r="Z87">
        <v>2.7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5.39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5.39</v>
      </c>
      <c r="V88" s="74">
        <v>0</v>
      </c>
      <c r="W88">
        <v>0</v>
      </c>
      <c r="X88">
        <v>0</v>
      </c>
      <c r="Y88">
        <v>0</v>
      </c>
      <c r="Z88">
        <v>5.39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5.78</v>
      </c>
      <c r="N89" s="73">
        <v>0</v>
      </c>
      <c r="O89" s="46">
        <v>-31</v>
      </c>
      <c r="P89" s="46">
        <v>0</v>
      </c>
      <c r="Q89" s="46">
        <v>0</v>
      </c>
      <c r="R89" s="46">
        <v>0</v>
      </c>
      <c r="S89" s="74">
        <v>0</v>
      </c>
      <c r="U89" s="73">
        <v>5.78</v>
      </c>
      <c r="V89" s="74">
        <v>-31</v>
      </c>
      <c r="W89">
        <v>0</v>
      </c>
      <c r="X89">
        <v>-31</v>
      </c>
      <c r="Y89">
        <v>0</v>
      </c>
      <c r="Z89">
        <v>5.78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3.75</v>
      </c>
      <c r="N90" s="73">
        <v>0</v>
      </c>
      <c r="O90" s="46">
        <v>-51</v>
      </c>
      <c r="P90" s="46">
        <v>-2</v>
      </c>
      <c r="Q90" s="46">
        <v>0</v>
      </c>
      <c r="R90" s="46">
        <v>0</v>
      </c>
      <c r="S90" s="74">
        <v>0</v>
      </c>
      <c r="U90" s="73">
        <v>3.75</v>
      </c>
      <c r="V90" s="74">
        <v>-53</v>
      </c>
      <c r="W90">
        <v>0</v>
      </c>
      <c r="X90">
        <v>-51</v>
      </c>
      <c r="Y90">
        <v>0</v>
      </c>
      <c r="Z90">
        <v>3.75</v>
      </c>
      <c r="AA90">
        <v>-2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3.18</v>
      </c>
      <c r="N91" s="73">
        <v>0</v>
      </c>
      <c r="O91" s="46">
        <v>-21</v>
      </c>
      <c r="P91" s="46">
        <v>0</v>
      </c>
      <c r="Q91" s="46">
        <v>0</v>
      </c>
      <c r="R91" s="46">
        <v>0</v>
      </c>
      <c r="S91" s="74">
        <v>0</v>
      </c>
      <c r="U91" s="73">
        <v>3.18</v>
      </c>
      <c r="V91" s="74">
        <v>-21</v>
      </c>
      <c r="W91">
        <v>0</v>
      </c>
      <c r="X91">
        <v>-21</v>
      </c>
      <c r="Y91">
        <v>0</v>
      </c>
      <c r="Z91">
        <v>3.18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2.6</v>
      </c>
      <c r="N92" s="73">
        <v>0</v>
      </c>
      <c r="O92" s="46">
        <v>-96</v>
      </c>
      <c r="P92" s="46">
        <v>-17</v>
      </c>
      <c r="Q92" s="46">
        <v>0</v>
      </c>
      <c r="R92" s="46">
        <v>0</v>
      </c>
      <c r="S92" s="74">
        <v>0</v>
      </c>
      <c r="U92" s="73">
        <v>2.6</v>
      </c>
      <c r="V92" s="74">
        <v>-113</v>
      </c>
      <c r="W92">
        <v>0</v>
      </c>
      <c r="X92">
        <v>-96</v>
      </c>
      <c r="Y92">
        <v>0</v>
      </c>
      <c r="Z92">
        <v>2.6</v>
      </c>
      <c r="AA92">
        <v>-17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0.67</v>
      </c>
      <c r="N93" s="73">
        <v>0</v>
      </c>
      <c r="O93" s="46">
        <v>-116</v>
      </c>
      <c r="P93" s="46">
        <v>-47</v>
      </c>
      <c r="Q93" s="46">
        <v>0</v>
      </c>
      <c r="R93" s="46">
        <v>0</v>
      </c>
      <c r="S93" s="74">
        <v>0</v>
      </c>
      <c r="U93" s="73">
        <v>0.67</v>
      </c>
      <c r="V93" s="74">
        <v>-163</v>
      </c>
      <c r="W93">
        <v>0</v>
      </c>
      <c r="X93">
        <v>-116</v>
      </c>
      <c r="Y93">
        <v>0</v>
      </c>
      <c r="Z93">
        <v>0.67</v>
      </c>
      <c r="AA93">
        <v>-47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0.39</v>
      </c>
      <c r="N94" s="73">
        <v>0</v>
      </c>
      <c r="O94" s="46">
        <v>-119.49</v>
      </c>
      <c r="P94" s="46">
        <v>-68</v>
      </c>
      <c r="Q94" s="46">
        <v>0</v>
      </c>
      <c r="R94" s="46">
        <v>0</v>
      </c>
      <c r="S94" s="74">
        <v>0</v>
      </c>
      <c r="U94" s="73">
        <v>0.38</v>
      </c>
      <c r="V94" s="74">
        <v>-187.49</v>
      </c>
      <c r="W94">
        <v>0</v>
      </c>
      <c r="X94">
        <v>-119.49</v>
      </c>
      <c r="Y94">
        <v>0</v>
      </c>
      <c r="Z94">
        <v>0.39</v>
      </c>
      <c r="AA94">
        <v>-68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1.93</v>
      </c>
      <c r="N95" s="73">
        <v>0</v>
      </c>
      <c r="O95" s="46">
        <v>-111</v>
      </c>
      <c r="P95" s="46">
        <v>-105</v>
      </c>
      <c r="Q95" s="46">
        <v>0</v>
      </c>
      <c r="R95" s="46">
        <v>0</v>
      </c>
      <c r="S95" s="74">
        <v>0</v>
      </c>
      <c r="U95" s="73">
        <v>1.92</v>
      </c>
      <c r="V95" s="74">
        <v>-216</v>
      </c>
      <c r="W95">
        <v>0</v>
      </c>
      <c r="X95">
        <v>-111</v>
      </c>
      <c r="Y95">
        <v>0</v>
      </c>
      <c r="Z95">
        <v>1.93</v>
      </c>
      <c r="AA95">
        <v>-105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3.18</v>
      </c>
      <c r="N96" s="73">
        <v>0</v>
      </c>
      <c r="O96" s="46">
        <v>-131</v>
      </c>
      <c r="P96" s="46">
        <v>-196</v>
      </c>
      <c r="Q96" s="46">
        <v>0</v>
      </c>
      <c r="R96" s="46">
        <v>0</v>
      </c>
      <c r="S96" s="74">
        <v>0</v>
      </c>
      <c r="U96" s="73">
        <v>3.18</v>
      </c>
      <c r="V96" s="74">
        <v>-327</v>
      </c>
      <c r="W96">
        <v>0</v>
      </c>
      <c r="X96">
        <v>-131</v>
      </c>
      <c r="Y96">
        <v>0</v>
      </c>
      <c r="Z96">
        <v>3.18</v>
      </c>
      <c r="AA96">
        <v>-196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2.02</v>
      </c>
      <c r="N97" s="73">
        <v>0</v>
      </c>
      <c r="O97" s="46">
        <v>-151</v>
      </c>
      <c r="P97" s="46">
        <v>-26</v>
      </c>
      <c r="Q97" s="46">
        <v>0</v>
      </c>
      <c r="R97" s="46">
        <v>0</v>
      </c>
      <c r="S97" s="74">
        <v>0</v>
      </c>
      <c r="U97" s="73">
        <v>2.02</v>
      </c>
      <c r="V97" s="74">
        <v>-177</v>
      </c>
      <c r="W97">
        <v>0</v>
      </c>
      <c r="X97">
        <v>-151</v>
      </c>
      <c r="Y97">
        <v>0</v>
      </c>
      <c r="Z97">
        <v>2.02</v>
      </c>
      <c r="AA97">
        <v>-26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-171</v>
      </c>
      <c r="P98" s="46">
        <v>-47</v>
      </c>
      <c r="Q98" s="46">
        <v>0</v>
      </c>
      <c r="R98" s="46">
        <v>0</v>
      </c>
      <c r="S98" s="74">
        <v>0</v>
      </c>
      <c r="U98" s="73">
        <v>0</v>
      </c>
      <c r="V98" s="74">
        <v>-218</v>
      </c>
      <c r="W98">
        <v>0</v>
      </c>
      <c r="X98">
        <v>-171</v>
      </c>
      <c r="Y98">
        <v>0</v>
      </c>
      <c r="Z98">
        <v>0</v>
      </c>
      <c r="AA98">
        <v>-47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0.154725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3.168E-2</v>
      </c>
      <c r="L99" s="69">
        <f t="shared" si="1"/>
        <v>0</v>
      </c>
      <c r="M99" s="69">
        <f t="shared" si="1"/>
        <v>5.7372499999999979E-2</v>
      </c>
      <c r="N99" s="68">
        <f t="shared" si="1"/>
        <v>-0.20474999999999999</v>
      </c>
      <c r="O99" s="69">
        <f t="shared" si="1"/>
        <v>-1.7591524999999999</v>
      </c>
      <c r="P99" s="69">
        <f t="shared" si="1"/>
        <v>-1.8942325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0.24376999999999996</v>
      </c>
      <c r="V99" s="70">
        <f t="shared" si="1"/>
        <v>-3.8581349999999999</v>
      </c>
      <c r="W99">
        <f t="shared" si="1"/>
        <v>-5.0025E-2</v>
      </c>
      <c r="X99">
        <f t="shared" si="1"/>
        <v>-1.7591524999999999</v>
      </c>
      <c r="Y99">
        <f t="shared" si="1"/>
        <v>3.168E-2</v>
      </c>
      <c r="Z99">
        <f t="shared" si="1"/>
        <v>5.7372499999999979E-2</v>
      </c>
      <c r="AA99">
        <f t="shared" si="1"/>
        <v>-1.8942325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534</v>
      </c>
      <c r="X1" t="s">
        <v>146</v>
      </c>
      <c r="Y1" t="s">
        <v>145</v>
      </c>
      <c r="Z1" t="s">
        <v>540</v>
      </c>
      <c r="AA1" t="s">
        <v>145</v>
      </c>
      <c r="AB1" t="s">
        <v>145</v>
      </c>
      <c r="AC1" t="s">
        <v>545</v>
      </c>
      <c r="AD1" t="s">
        <v>145</v>
      </c>
      <c r="AE1" t="s">
        <v>549</v>
      </c>
      <c r="AF1" t="s">
        <v>145</v>
      </c>
      <c r="AG1" t="s">
        <v>552</v>
      </c>
      <c r="AH1" t="s">
        <v>554</v>
      </c>
      <c r="AI1" t="s">
        <v>556</v>
      </c>
      <c r="AJ1" t="s">
        <v>558</v>
      </c>
      <c r="AK1" t="s">
        <v>560</v>
      </c>
      <c r="AL1" t="s">
        <v>562</v>
      </c>
      <c r="AM1" t="s">
        <v>145</v>
      </c>
      <c r="AN1" t="s">
        <v>146</v>
      </c>
      <c r="AO1" t="s">
        <v>145</v>
      </c>
      <c r="AP1" t="s">
        <v>567</v>
      </c>
      <c r="AQ1" t="s">
        <v>569</v>
      </c>
      <c r="AR1" t="s">
        <v>146</v>
      </c>
      <c r="AS1" t="s">
        <v>146</v>
      </c>
      <c r="AT1" t="s">
        <v>575</v>
      </c>
      <c r="AU1" t="s">
        <v>575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W2" s="28" t="s">
        <v>369</v>
      </c>
      <c r="X2" t="s">
        <v>536</v>
      </c>
      <c r="Y2" t="s">
        <v>538</v>
      </c>
      <c r="Z2" t="s">
        <v>369</v>
      </c>
      <c r="AA2" t="s">
        <v>542</v>
      </c>
      <c r="AB2" t="s">
        <v>542</v>
      </c>
      <c r="AC2" t="s">
        <v>358</v>
      </c>
      <c r="AD2" t="s">
        <v>547</v>
      </c>
      <c r="AE2" t="s">
        <v>148</v>
      </c>
      <c r="AF2" t="s">
        <v>547</v>
      </c>
      <c r="AG2" t="s">
        <v>148</v>
      </c>
      <c r="AH2" t="s">
        <v>148</v>
      </c>
      <c r="AI2" t="s">
        <v>148</v>
      </c>
      <c r="AJ2" t="s">
        <v>146</v>
      </c>
      <c r="AK2" t="s">
        <v>148</v>
      </c>
      <c r="AL2" t="s">
        <v>148</v>
      </c>
      <c r="AM2" t="s">
        <v>547</v>
      </c>
      <c r="AN2" t="s">
        <v>547</v>
      </c>
      <c r="AO2" t="s">
        <v>547</v>
      </c>
      <c r="AP2" t="s">
        <v>149</v>
      </c>
      <c r="AQ2" t="s">
        <v>148</v>
      </c>
      <c r="AR2" t="s">
        <v>571</v>
      </c>
      <c r="AS2" t="s">
        <v>573</v>
      </c>
      <c r="AT2" t="s">
        <v>148</v>
      </c>
      <c r="AU2" t="s">
        <v>148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1.56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7.7</v>
      </c>
      <c r="X3">
        <v>20</v>
      </c>
      <c r="Y3">
        <v>25</v>
      </c>
      <c r="Z3">
        <v>0</v>
      </c>
      <c r="AA3">
        <v>0</v>
      </c>
      <c r="AB3">
        <v>0</v>
      </c>
      <c r="AC3">
        <v>0.38</v>
      </c>
      <c r="AD3">
        <v>0</v>
      </c>
      <c r="AE3">
        <v>4.8099999999999996</v>
      </c>
      <c r="AF3">
        <v>19.690000000000001</v>
      </c>
      <c r="AG3">
        <v>18.29</v>
      </c>
      <c r="AH3">
        <v>11.55</v>
      </c>
      <c r="AI3">
        <v>6.74</v>
      </c>
      <c r="AJ3">
        <v>0</v>
      </c>
      <c r="AK3">
        <v>8.18</v>
      </c>
      <c r="AL3">
        <v>5.78</v>
      </c>
      <c r="AM3">
        <v>0</v>
      </c>
      <c r="AN3">
        <v>8.4</v>
      </c>
      <c r="AO3">
        <v>158.47999999999999</v>
      </c>
      <c r="AP3">
        <v>1.56</v>
      </c>
      <c r="AQ3">
        <v>6.74</v>
      </c>
      <c r="AR3">
        <v>100</v>
      </c>
      <c r="AS3">
        <v>0</v>
      </c>
      <c r="AT3">
        <v>0</v>
      </c>
      <c r="AU3">
        <v>0</v>
      </c>
    </row>
    <row r="4" spans="1:47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1.56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7.7</v>
      </c>
      <c r="X4">
        <v>20</v>
      </c>
      <c r="Y4">
        <v>25</v>
      </c>
      <c r="Z4">
        <v>0</v>
      </c>
      <c r="AA4">
        <v>0</v>
      </c>
      <c r="AB4">
        <v>0</v>
      </c>
      <c r="AC4">
        <v>0.38</v>
      </c>
      <c r="AD4">
        <v>0</v>
      </c>
      <c r="AE4">
        <v>4.8099999999999996</v>
      </c>
      <c r="AF4">
        <v>19.690000000000001</v>
      </c>
      <c r="AG4">
        <v>18.29</v>
      </c>
      <c r="AH4">
        <v>11.55</v>
      </c>
      <c r="AI4">
        <v>6.74</v>
      </c>
      <c r="AJ4">
        <v>0</v>
      </c>
      <c r="AK4">
        <v>8.18</v>
      </c>
      <c r="AL4">
        <v>5.78</v>
      </c>
      <c r="AM4">
        <v>0</v>
      </c>
      <c r="AN4">
        <v>8.4</v>
      </c>
      <c r="AO4">
        <v>158.47999999999999</v>
      </c>
      <c r="AP4">
        <v>1.56</v>
      </c>
      <c r="AQ4">
        <v>6.74</v>
      </c>
      <c r="AR4">
        <v>100</v>
      </c>
      <c r="AS4">
        <v>0</v>
      </c>
      <c r="AT4">
        <v>0</v>
      </c>
      <c r="AU4">
        <v>0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1.56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7.7</v>
      </c>
      <c r="X5">
        <v>20</v>
      </c>
      <c r="Y5">
        <v>25</v>
      </c>
      <c r="Z5">
        <v>0</v>
      </c>
      <c r="AA5">
        <v>0</v>
      </c>
      <c r="AB5">
        <v>0</v>
      </c>
      <c r="AC5">
        <v>0.38</v>
      </c>
      <c r="AD5">
        <v>0</v>
      </c>
      <c r="AE5">
        <v>4.8099999999999996</v>
      </c>
      <c r="AF5">
        <v>19.690000000000001</v>
      </c>
      <c r="AG5">
        <v>18.29</v>
      </c>
      <c r="AH5">
        <v>11.55</v>
      </c>
      <c r="AI5">
        <v>6.74</v>
      </c>
      <c r="AJ5">
        <v>0</v>
      </c>
      <c r="AK5">
        <v>8.18</v>
      </c>
      <c r="AL5">
        <v>5.78</v>
      </c>
      <c r="AM5">
        <v>0</v>
      </c>
      <c r="AN5">
        <v>8.4</v>
      </c>
      <c r="AO5">
        <v>158.47999999999999</v>
      </c>
      <c r="AP5">
        <v>1.56</v>
      </c>
      <c r="AQ5">
        <v>6.74</v>
      </c>
      <c r="AR5">
        <v>100</v>
      </c>
      <c r="AS5">
        <v>0</v>
      </c>
      <c r="AT5">
        <v>0</v>
      </c>
      <c r="AU5">
        <v>0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1.56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7.7</v>
      </c>
      <c r="X6">
        <v>20</v>
      </c>
      <c r="Y6">
        <v>25</v>
      </c>
      <c r="Z6">
        <v>0</v>
      </c>
      <c r="AA6">
        <v>0</v>
      </c>
      <c r="AB6">
        <v>0</v>
      </c>
      <c r="AC6">
        <v>0.38</v>
      </c>
      <c r="AD6">
        <v>0</v>
      </c>
      <c r="AE6">
        <v>4.8099999999999996</v>
      </c>
      <c r="AF6">
        <v>19.690000000000001</v>
      </c>
      <c r="AG6">
        <v>18.29</v>
      </c>
      <c r="AH6">
        <v>11.55</v>
      </c>
      <c r="AI6">
        <v>6.74</v>
      </c>
      <c r="AJ6">
        <v>0</v>
      </c>
      <c r="AK6">
        <v>8.18</v>
      </c>
      <c r="AL6">
        <v>5.78</v>
      </c>
      <c r="AM6">
        <v>0</v>
      </c>
      <c r="AN6">
        <v>8.4</v>
      </c>
      <c r="AO6">
        <v>158.47999999999999</v>
      </c>
      <c r="AP6">
        <v>1.56</v>
      </c>
      <c r="AQ6">
        <v>6.74</v>
      </c>
      <c r="AR6">
        <v>100</v>
      </c>
      <c r="AS6">
        <v>0</v>
      </c>
      <c r="AT6">
        <v>0</v>
      </c>
      <c r="AU6">
        <v>0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1.56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7.7</v>
      </c>
      <c r="X7">
        <v>20</v>
      </c>
      <c r="Y7">
        <v>25</v>
      </c>
      <c r="Z7">
        <v>0</v>
      </c>
      <c r="AA7">
        <v>0</v>
      </c>
      <c r="AB7">
        <v>0</v>
      </c>
      <c r="AC7">
        <v>0.38</v>
      </c>
      <c r="AD7">
        <v>0</v>
      </c>
      <c r="AE7">
        <v>4.8099999999999996</v>
      </c>
      <c r="AF7">
        <v>19.690000000000001</v>
      </c>
      <c r="AG7">
        <v>18.29</v>
      </c>
      <c r="AH7">
        <v>11.55</v>
      </c>
      <c r="AI7">
        <v>6.74</v>
      </c>
      <c r="AJ7">
        <v>0</v>
      </c>
      <c r="AK7">
        <v>8.18</v>
      </c>
      <c r="AL7">
        <v>5.78</v>
      </c>
      <c r="AM7">
        <v>0</v>
      </c>
      <c r="AN7">
        <v>8.4</v>
      </c>
      <c r="AO7">
        <v>158.47999999999999</v>
      </c>
      <c r="AP7">
        <v>1.56</v>
      </c>
      <c r="AQ7">
        <v>6.74</v>
      </c>
      <c r="AR7">
        <v>100</v>
      </c>
      <c r="AS7">
        <v>0</v>
      </c>
      <c r="AT7">
        <v>0</v>
      </c>
      <c r="AU7">
        <v>0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1.56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7.7</v>
      </c>
      <c r="X8">
        <v>20</v>
      </c>
      <c r="Y8">
        <v>25</v>
      </c>
      <c r="Z8">
        <v>0</v>
      </c>
      <c r="AA8">
        <v>0</v>
      </c>
      <c r="AB8">
        <v>0</v>
      </c>
      <c r="AC8">
        <v>0.38</v>
      </c>
      <c r="AD8">
        <v>0</v>
      </c>
      <c r="AE8">
        <v>4.8099999999999996</v>
      </c>
      <c r="AF8">
        <v>19.690000000000001</v>
      </c>
      <c r="AG8">
        <v>18.29</v>
      </c>
      <c r="AH8">
        <v>11.55</v>
      </c>
      <c r="AI8">
        <v>6.74</v>
      </c>
      <c r="AJ8">
        <v>0</v>
      </c>
      <c r="AK8">
        <v>8.18</v>
      </c>
      <c r="AL8">
        <v>5.78</v>
      </c>
      <c r="AM8">
        <v>0</v>
      </c>
      <c r="AN8">
        <v>8.4</v>
      </c>
      <c r="AO8">
        <v>158.47999999999999</v>
      </c>
      <c r="AP8">
        <v>1.56</v>
      </c>
      <c r="AQ8">
        <v>6.74</v>
      </c>
      <c r="AR8">
        <v>100</v>
      </c>
      <c r="AS8">
        <v>0</v>
      </c>
      <c r="AT8">
        <v>0</v>
      </c>
      <c r="AU8">
        <v>0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1.56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7.7</v>
      </c>
      <c r="X9">
        <v>20</v>
      </c>
      <c r="Y9">
        <v>25</v>
      </c>
      <c r="Z9">
        <v>0</v>
      </c>
      <c r="AA9">
        <v>0</v>
      </c>
      <c r="AB9">
        <v>0</v>
      </c>
      <c r="AC9">
        <v>0.38</v>
      </c>
      <c r="AD9">
        <v>0</v>
      </c>
      <c r="AE9">
        <v>4.8099999999999996</v>
      </c>
      <c r="AF9">
        <v>19.690000000000001</v>
      </c>
      <c r="AG9">
        <v>18.29</v>
      </c>
      <c r="AH9">
        <v>11.55</v>
      </c>
      <c r="AI9">
        <v>6.74</v>
      </c>
      <c r="AJ9">
        <v>0</v>
      </c>
      <c r="AK9">
        <v>8.18</v>
      </c>
      <c r="AL9">
        <v>5.78</v>
      </c>
      <c r="AM9">
        <v>0</v>
      </c>
      <c r="AN9">
        <v>8.4</v>
      </c>
      <c r="AO9">
        <v>158.47999999999999</v>
      </c>
      <c r="AP9">
        <v>1.56</v>
      </c>
      <c r="AQ9">
        <v>6.74</v>
      </c>
      <c r="AR9">
        <v>100</v>
      </c>
      <c r="AS9">
        <v>0</v>
      </c>
      <c r="AT9">
        <v>0</v>
      </c>
      <c r="AU9">
        <v>0</v>
      </c>
    </row>
    <row r="10" spans="1:47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1.56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7.7</v>
      </c>
      <c r="X10">
        <v>20</v>
      </c>
      <c r="Y10">
        <v>25</v>
      </c>
      <c r="Z10">
        <v>0</v>
      </c>
      <c r="AA10">
        <v>0</v>
      </c>
      <c r="AB10">
        <v>0</v>
      </c>
      <c r="AC10">
        <v>0.38</v>
      </c>
      <c r="AD10">
        <v>0</v>
      </c>
      <c r="AE10">
        <v>4.8099999999999996</v>
      </c>
      <c r="AF10">
        <v>19.690000000000001</v>
      </c>
      <c r="AG10">
        <v>18.29</v>
      </c>
      <c r="AH10">
        <v>11.55</v>
      </c>
      <c r="AI10">
        <v>6.74</v>
      </c>
      <c r="AJ10">
        <v>0</v>
      </c>
      <c r="AK10">
        <v>8.18</v>
      </c>
      <c r="AL10">
        <v>5.78</v>
      </c>
      <c r="AM10">
        <v>0</v>
      </c>
      <c r="AN10">
        <v>8.4</v>
      </c>
      <c r="AO10">
        <v>158.47999999999999</v>
      </c>
      <c r="AP10">
        <v>1.56</v>
      </c>
      <c r="AQ10">
        <v>6.74</v>
      </c>
      <c r="AR10">
        <v>100</v>
      </c>
      <c r="AS10">
        <v>0</v>
      </c>
      <c r="AT10">
        <v>0</v>
      </c>
      <c r="AU10">
        <v>0</v>
      </c>
    </row>
    <row r="11" spans="1:47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1.47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7.7</v>
      </c>
      <c r="X11">
        <v>20</v>
      </c>
      <c r="Y11">
        <v>25</v>
      </c>
      <c r="Z11">
        <v>0</v>
      </c>
      <c r="AA11">
        <v>0</v>
      </c>
      <c r="AB11">
        <v>0</v>
      </c>
      <c r="AC11">
        <v>0.38</v>
      </c>
      <c r="AD11">
        <v>0</v>
      </c>
      <c r="AE11">
        <v>4.8099999999999996</v>
      </c>
      <c r="AF11">
        <v>19.690000000000001</v>
      </c>
      <c r="AG11">
        <v>18.29</v>
      </c>
      <c r="AH11">
        <v>11.55</v>
      </c>
      <c r="AI11">
        <v>6.74</v>
      </c>
      <c r="AJ11">
        <v>0</v>
      </c>
      <c r="AK11">
        <v>8.18</v>
      </c>
      <c r="AL11">
        <v>5.78</v>
      </c>
      <c r="AM11">
        <v>0</v>
      </c>
      <c r="AN11">
        <v>8.4</v>
      </c>
      <c r="AO11">
        <v>158.47999999999999</v>
      </c>
      <c r="AP11">
        <v>1.47</v>
      </c>
      <c r="AQ11">
        <v>6.74</v>
      </c>
      <c r="AR11">
        <v>100</v>
      </c>
      <c r="AS11">
        <v>0</v>
      </c>
      <c r="AT11">
        <v>0</v>
      </c>
      <c r="AU11">
        <v>0</v>
      </c>
    </row>
    <row r="12" spans="1:47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1.47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7.7</v>
      </c>
      <c r="X12">
        <v>20</v>
      </c>
      <c r="Y12">
        <v>25</v>
      </c>
      <c r="Z12">
        <v>0</v>
      </c>
      <c r="AA12">
        <v>0</v>
      </c>
      <c r="AB12">
        <v>0</v>
      </c>
      <c r="AC12">
        <v>0.38</v>
      </c>
      <c r="AD12">
        <v>0</v>
      </c>
      <c r="AE12">
        <v>4.8099999999999996</v>
      </c>
      <c r="AF12">
        <v>19.690000000000001</v>
      </c>
      <c r="AG12">
        <v>18.29</v>
      </c>
      <c r="AH12">
        <v>11.55</v>
      </c>
      <c r="AI12">
        <v>6.74</v>
      </c>
      <c r="AJ12">
        <v>0</v>
      </c>
      <c r="AK12">
        <v>8.18</v>
      </c>
      <c r="AL12">
        <v>5.78</v>
      </c>
      <c r="AM12">
        <v>0</v>
      </c>
      <c r="AN12">
        <v>8.4</v>
      </c>
      <c r="AO12">
        <v>158.47999999999999</v>
      </c>
      <c r="AP12">
        <v>1.47</v>
      </c>
      <c r="AQ12">
        <v>6.74</v>
      </c>
      <c r="AR12">
        <v>100</v>
      </c>
      <c r="AS12">
        <v>0</v>
      </c>
      <c r="AT12">
        <v>0</v>
      </c>
      <c r="AU12">
        <v>0</v>
      </c>
    </row>
    <row r="13" spans="1:47">
      <c r="A13" t="s">
        <v>242</v>
      </c>
      <c r="G13" t="s">
        <v>55</v>
      </c>
      <c r="H13" s="73">
        <v>0.38</v>
      </c>
      <c r="I13" s="46">
        <v>0</v>
      </c>
      <c r="J13" s="46">
        <v>1.47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7.7</v>
      </c>
      <c r="X13">
        <v>20</v>
      </c>
      <c r="Y13">
        <v>25</v>
      </c>
      <c r="Z13">
        <v>0</v>
      </c>
      <c r="AA13">
        <v>0</v>
      </c>
      <c r="AB13">
        <v>0</v>
      </c>
      <c r="AC13">
        <v>0.38</v>
      </c>
      <c r="AD13">
        <v>0</v>
      </c>
      <c r="AE13">
        <v>4.8099999999999996</v>
      </c>
      <c r="AF13">
        <v>19.690000000000001</v>
      </c>
      <c r="AG13">
        <v>18.29</v>
      </c>
      <c r="AH13">
        <v>11.55</v>
      </c>
      <c r="AI13">
        <v>6.74</v>
      </c>
      <c r="AJ13">
        <v>0</v>
      </c>
      <c r="AK13">
        <v>8.18</v>
      </c>
      <c r="AL13">
        <v>5.78</v>
      </c>
      <c r="AM13">
        <v>0</v>
      </c>
      <c r="AN13">
        <v>8.4</v>
      </c>
      <c r="AO13">
        <v>158.47999999999999</v>
      </c>
      <c r="AP13">
        <v>1.47</v>
      </c>
      <c r="AQ13">
        <v>6.74</v>
      </c>
      <c r="AR13">
        <v>100</v>
      </c>
      <c r="AS13">
        <v>0</v>
      </c>
      <c r="AT13">
        <v>0</v>
      </c>
      <c r="AU13">
        <v>0</v>
      </c>
    </row>
    <row r="14" spans="1:47">
      <c r="A14" t="s">
        <v>243</v>
      </c>
      <c r="G14" t="s">
        <v>56</v>
      </c>
      <c r="H14" s="73">
        <v>0.38</v>
      </c>
      <c r="I14" s="46">
        <v>0</v>
      </c>
      <c r="J14" s="46">
        <v>1.47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7.7</v>
      </c>
      <c r="X14">
        <v>20</v>
      </c>
      <c r="Y14">
        <v>25</v>
      </c>
      <c r="Z14">
        <v>0</v>
      </c>
      <c r="AA14">
        <v>0</v>
      </c>
      <c r="AB14">
        <v>0</v>
      </c>
      <c r="AC14">
        <v>0.38</v>
      </c>
      <c r="AD14">
        <v>0</v>
      </c>
      <c r="AE14">
        <v>4.8099999999999996</v>
      </c>
      <c r="AF14">
        <v>19.690000000000001</v>
      </c>
      <c r="AG14">
        <v>18.29</v>
      </c>
      <c r="AH14">
        <v>11.55</v>
      </c>
      <c r="AI14">
        <v>6.74</v>
      </c>
      <c r="AJ14">
        <v>0</v>
      </c>
      <c r="AK14">
        <v>8.18</v>
      </c>
      <c r="AL14">
        <v>5.78</v>
      </c>
      <c r="AM14">
        <v>0</v>
      </c>
      <c r="AN14">
        <v>8.4</v>
      </c>
      <c r="AO14">
        <v>158.47999999999999</v>
      </c>
      <c r="AP14">
        <v>1.47</v>
      </c>
      <c r="AQ14">
        <v>6.74</v>
      </c>
      <c r="AR14">
        <v>100</v>
      </c>
      <c r="AS14">
        <v>0</v>
      </c>
      <c r="AT14">
        <v>0</v>
      </c>
      <c r="AU14">
        <v>0</v>
      </c>
    </row>
    <row r="15" spans="1:47">
      <c r="A15" t="s">
        <v>244</v>
      </c>
      <c r="G15" t="s">
        <v>57</v>
      </c>
      <c r="H15" s="73">
        <v>0.38</v>
      </c>
      <c r="I15" s="46">
        <v>0</v>
      </c>
      <c r="J15" s="46">
        <v>1.56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7.7</v>
      </c>
      <c r="X15">
        <v>20</v>
      </c>
      <c r="Y15">
        <v>25</v>
      </c>
      <c r="Z15">
        <v>0</v>
      </c>
      <c r="AA15">
        <v>0</v>
      </c>
      <c r="AB15">
        <v>0</v>
      </c>
      <c r="AC15">
        <v>0.38</v>
      </c>
      <c r="AD15">
        <v>0</v>
      </c>
      <c r="AE15">
        <v>4.8099999999999996</v>
      </c>
      <c r="AF15">
        <v>19.690000000000001</v>
      </c>
      <c r="AG15">
        <v>18.29</v>
      </c>
      <c r="AH15">
        <v>11.55</v>
      </c>
      <c r="AI15">
        <v>6.74</v>
      </c>
      <c r="AJ15">
        <v>0</v>
      </c>
      <c r="AK15">
        <v>8.18</v>
      </c>
      <c r="AL15">
        <v>5.78</v>
      </c>
      <c r="AM15">
        <v>0</v>
      </c>
      <c r="AN15">
        <v>8.4</v>
      </c>
      <c r="AO15">
        <v>158.47999999999999</v>
      </c>
      <c r="AP15">
        <v>1.56</v>
      </c>
      <c r="AQ15">
        <v>6.74</v>
      </c>
      <c r="AR15">
        <v>100</v>
      </c>
      <c r="AS15">
        <v>0</v>
      </c>
      <c r="AT15">
        <v>0</v>
      </c>
      <c r="AU15">
        <v>0</v>
      </c>
    </row>
    <row r="16" spans="1:47">
      <c r="A16" t="s">
        <v>245</v>
      </c>
      <c r="G16" t="s">
        <v>58</v>
      </c>
      <c r="H16" s="73">
        <v>0.38</v>
      </c>
      <c r="I16" s="46">
        <v>0</v>
      </c>
      <c r="J16" s="46">
        <v>1.56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7.7</v>
      </c>
      <c r="X16">
        <v>20</v>
      </c>
      <c r="Y16">
        <v>25</v>
      </c>
      <c r="Z16">
        <v>0</v>
      </c>
      <c r="AA16">
        <v>0</v>
      </c>
      <c r="AB16">
        <v>0</v>
      </c>
      <c r="AC16">
        <v>0.38</v>
      </c>
      <c r="AD16">
        <v>0</v>
      </c>
      <c r="AE16">
        <v>4.8099999999999996</v>
      </c>
      <c r="AF16">
        <v>19.690000000000001</v>
      </c>
      <c r="AG16">
        <v>18.29</v>
      </c>
      <c r="AH16">
        <v>11.55</v>
      </c>
      <c r="AI16">
        <v>6.74</v>
      </c>
      <c r="AJ16">
        <v>0</v>
      </c>
      <c r="AK16">
        <v>8.18</v>
      </c>
      <c r="AL16">
        <v>5.78</v>
      </c>
      <c r="AM16">
        <v>0</v>
      </c>
      <c r="AN16">
        <v>8.4</v>
      </c>
      <c r="AO16">
        <v>158.47999999999999</v>
      </c>
      <c r="AP16">
        <v>1.56</v>
      </c>
      <c r="AQ16">
        <v>6.74</v>
      </c>
      <c r="AR16">
        <v>100</v>
      </c>
      <c r="AS16">
        <v>0</v>
      </c>
      <c r="AT16">
        <v>0</v>
      </c>
      <c r="AU16">
        <v>0</v>
      </c>
    </row>
    <row r="17" spans="1:47">
      <c r="A17" t="s">
        <v>246</v>
      </c>
      <c r="G17" t="s">
        <v>59</v>
      </c>
      <c r="H17" s="73">
        <v>0.38</v>
      </c>
      <c r="I17" s="46">
        <v>0</v>
      </c>
      <c r="J17" s="46">
        <v>1.56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7.7</v>
      </c>
      <c r="X17">
        <v>20</v>
      </c>
      <c r="Y17">
        <v>25</v>
      </c>
      <c r="Z17">
        <v>0</v>
      </c>
      <c r="AA17">
        <v>0</v>
      </c>
      <c r="AB17">
        <v>0</v>
      </c>
      <c r="AC17">
        <v>0.38</v>
      </c>
      <c r="AD17">
        <v>0</v>
      </c>
      <c r="AE17">
        <v>4.8099999999999996</v>
      </c>
      <c r="AF17">
        <v>19.690000000000001</v>
      </c>
      <c r="AG17">
        <v>18.29</v>
      </c>
      <c r="AH17">
        <v>11.55</v>
      </c>
      <c r="AI17">
        <v>6.74</v>
      </c>
      <c r="AJ17">
        <v>0</v>
      </c>
      <c r="AK17">
        <v>8.18</v>
      </c>
      <c r="AL17">
        <v>5.78</v>
      </c>
      <c r="AM17">
        <v>0</v>
      </c>
      <c r="AN17">
        <v>8.4</v>
      </c>
      <c r="AO17">
        <v>158.47999999999999</v>
      </c>
      <c r="AP17">
        <v>1.56</v>
      </c>
      <c r="AQ17">
        <v>6.74</v>
      </c>
      <c r="AR17">
        <v>100</v>
      </c>
      <c r="AS17">
        <v>0</v>
      </c>
      <c r="AT17">
        <v>0</v>
      </c>
      <c r="AU17">
        <v>0</v>
      </c>
    </row>
    <row r="18" spans="1:47">
      <c r="A18" t="s">
        <v>247</v>
      </c>
      <c r="G18" t="s">
        <v>60</v>
      </c>
      <c r="H18" s="73">
        <v>0.38</v>
      </c>
      <c r="I18" s="46">
        <v>0</v>
      </c>
      <c r="J18" s="46">
        <v>1.56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7.7</v>
      </c>
      <c r="X18">
        <v>20</v>
      </c>
      <c r="Y18">
        <v>25</v>
      </c>
      <c r="Z18">
        <v>0</v>
      </c>
      <c r="AA18">
        <v>0</v>
      </c>
      <c r="AB18">
        <v>0</v>
      </c>
      <c r="AC18">
        <v>0.38</v>
      </c>
      <c r="AD18">
        <v>0</v>
      </c>
      <c r="AE18">
        <v>4.8099999999999996</v>
      </c>
      <c r="AF18">
        <v>19.690000000000001</v>
      </c>
      <c r="AG18">
        <v>18.29</v>
      </c>
      <c r="AH18">
        <v>11.55</v>
      </c>
      <c r="AI18">
        <v>6.74</v>
      </c>
      <c r="AJ18">
        <v>0</v>
      </c>
      <c r="AK18">
        <v>8.18</v>
      </c>
      <c r="AL18">
        <v>5.78</v>
      </c>
      <c r="AM18">
        <v>0</v>
      </c>
      <c r="AN18">
        <v>8.4</v>
      </c>
      <c r="AO18">
        <v>158.47999999999999</v>
      </c>
      <c r="AP18">
        <v>1.56</v>
      </c>
      <c r="AQ18">
        <v>6.74</v>
      </c>
      <c r="AR18">
        <v>100</v>
      </c>
      <c r="AS18">
        <v>0</v>
      </c>
      <c r="AT18">
        <v>0</v>
      </c>
      <c r="AU18">
        <v>0</v>
      </c>
    </row>
    <row r="19" spans="1:47">
      <c r="A19" t="s">
        <v>261</v>
      </c>
      <c r="G19" t="s">
        <v>61</v>
      </c>
      <c r="H19" s="73">
        <v>0.38</v>
      </c>
      <c r="I19" s="46">
        <v>0</v>
      </c>
      <c r="J19" s="46">
        <v>1.47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7.7</v>
      </c>
      <c r="X19">
        <v>20</v>
      </c>
      <c r="Y19">
        <v>25</v>
      </c>
      <c r="Z19">
        <v>0</v>
      </c>
      <c r="AA19">
        <v>0</v>
      </c>
      <c r="AB19">
        <v>0</v>
      </c>
      <c r="AC19">
        <v>0.38</v>
      </c>
      <c r="AD19">
        <v>0</v>
      </c>
      <c r="AE19">
        <v>4.8099999999999996</v>
      </c>
      <c r="AF19">
        <v>19.690000000000001</v>
      </c>
      <c r="AG19">
        <v>18.29</v>
      </c>
      <c r="AH19">
        <v>11.55</v>
      </c>
      <c r="AI19">
        <v>6.74</v>
      </c>
      <c r="AJ19">
        <v>0</v>
      </c>
      <c r="AK19">
        <v>8.18</v>
      </c>
      <c r="AL19">
        <v>5.78</v>
      </c>
      <c r="AM19">
        <v>0</v>
      </c>
      <c r="AN19">
        <v>8.4</v>
      </c>
      <c r="AO19">
        <v>158.47999999999999</v>
      </c>
      <c r="AP19">
        <v>1.47</v>
      </c>
      <c r="AQ19">
        <v>6.74</v>
      </c>
      <c r="AR19">
        <v>100</v>
      </c>
      <c r="AS19">
        <v>0</v>
      </c>
      <c r="AT19">
        <v>0</v>
      </c>
      <c r="AU19">
        <v>0</v>
      </c>
    </row>
    <row r="20" spans="1:47">
      <c r="A20" t="s">
        <v>262</v>
      </c>
      <c r="G20" t="s">
        <v>62</v>
      </c>
      <c r="H20" s="73">
        <v>0.38</v>
      </c>
      <c r="I20" s="46">
        <v>0</v>
      </c>
      <c r="J20" s="46">
        <v>1.47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7.7</v>
      </c>
      <c r="X20">
        <v>20</v>
      </c>
      <c r="Y20">
        <v>25</v>
      </c>
      <c r="Z20">
        <v>0</v>
      </c>
      <c r="AA20">
        <v>0</v>
      </c>
      <c r="AB20">
        <v>0</v>
      </c>
      <c r="AC20">
        <v>0.38</v>
      </c>
      <c r="AD20">
        <v>0</v>
      </c>
      <c r="AE20">
        <v>4.8099999999999996</v>
      </c>
      <c r="AF20">
        <v>19.690000000000001</v>
      </c>
      <c r="AG20">
        <v>18.29</v>
      </c>
      <c r="AH20">
        <v>11.55</v>
      </c>
      <c r="AI20">
        <v>6.74</v>
      </c>
      <c r="AJ20">
        <v>0</v>
      </c>
      <c r="AK20">
        <v>8.18</v>
      </c>
      <c r="AL20">
        <v>5.78</v>
      </c>
      <c r="AM20">
        <v>0</v>
      </c>
      <c r="AN20">
        <v>8.4</v>
      </c>
      <c r="AO20">
        <v>158.47999999999999</v>
      </c>
      <c r="AP20">
        <v>1.47</v>
      </c>
      <c r="AQ20">
        <v>6.74</v>
      </c>
      <c r="AR20">
        <v>100</v>
      </c>
      <c r="AS20">
        <v>0</v>
      </c>
      <c r="AT20">
        <v>0</v>
      </c>
      <c r="AU20">
        <v>0</v>
      </c>
    </row>
    <row r="21" spans="1:47">
      <c r="A21" t="s">
        <v>248</v>
      </c>
      <c r="G21" t="s">
        <v>63</v>
      </c>
      <c r="H21" s="73">
        <v>0.38</v>
      </c>
      <c r="I21" s="46">
        <v>0</v>
      </c>
      <c r="J21" s="46">
        <v>1.47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7.7</v>
      </c>
      <c r="X21">
        <v>20</v>
      </c>
      <c r="Y21">
        <v>25</v>
      </c>
      <c r="Z21">
        <v>0</v>
      </c>
      <c r="AA21">
        <v>0</v>
      </c>
      <c r="AB21">
        <v>0</v>
      </c>
      <c r="AC21">
        <v>0.38</v>
      </c>
      <c r="AD21">
        <v>0</v>
      </c>
      <c r="AE21">
        <v>4.8099999999999996</v>
      </c>
      <c r="AF21">
        <v>19.690000000000001</v>
      </c>
      <c r="AG21">
        <v>18.29</v>
      </c>
      <c r="AH21">
        <v>11.55</v>
      </c>
      <c r="AI21">
        <v>6.74</v>
      </c>
      <c r="AJ21">
        <v>0</v>
      </c>
      <c r="AK21">
        <v>8.18</v>
      </c>
      <c r="AL21">
        <v>5.78</v>
      </c>
      <c r="AM21">
        <v>0</v>
      </c>
      <c r="AN21">
        <v>8.4</v>
      </c>
      <c r="AO21">
        <v>158.47999999999999</v>
      </c>
      <c r="AP21">
        <v>1.47</v>
      </c>
      <c r="AQ21">
        <v>6.74</v>
      </c>
      <c r="AR21">
        <v>100</v>
      </c>
      <c r="AS21">
        <v>0</v>
      </c>
      <c r="AT21">
        <v>0</v>
      </c>
      <c r="AU21">
        <v>0</v>
      </c>
    </row>
    <row r="22" spans="1:47">
      <c r="A22" t="s">
        <v>249</v>
      </c>
      <c r="G22" t="s">
        <v>64</v>
      </c>
      <c r="H22" s="73">
        <v>0.38</v>
      </c>
      <c r="I22" s="46">
        <v>0</v>
      </c>
      <c r="J22" s="46">
        <v>1.47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7.7</v>
      </c>
      <c r="X22">
        <v>20</v>
      </c>
      <c r="Y22">
        <v>25</v>
      </c>
      <c r="Z22">
        <v>0</v>
      </c>
      <c r="AA22">
        <v>0</v>
      </c>
      <c r="AB22">
        <v>0</v>
      </c>
      <c r="AC22">
        <v>0.38</v>
      </c>
      <c r="AD22">
        <v>0</v>
      </c>
      <c r="AE22">
        <v>4.8099999999999996</v>
      </c>
      <c r="AF22">
        <v>19.690000000000001</v>
      </c>
      <c r="AG22">
        <v>18.29</v>
      </c>
      <c r="AH22">
        <v>11.55</v>
      </c>
      <c r="AI22">
        <v>6.74</v>
      </c>
      <c r="AJ22">
        <v>0</v>
      </c>
      <c r="AK22">
        <v>8.18</v>
      </c>
      <c r="AL22">
        <v>5.78</v>
      </c>
      <c r="AM22">
        <v>0</v>
      </c>
      <c r="AN22">
        <v>8.4</v>
      </c>
      <c r="AO22">
        <v>158.47999999999999</v>
      </c>
      <c r="AP22">
        <v>1.47</v>
      </c>
      <c r="AQ22">
        <v>6.74</v>
      </c>
      <c r="AR22">
        <v>100</v>
      </c>
      <c r="AS22">
        <v>0</v>
      </c>
      <c r="AT22">
        <v>0</v>
      </c>
      <c r="AU22">
        <v>0</v>
      </c>
    </row>
    <row r="23" spans="1:47">
      <c r="A23" t="s">
        <v>250</v>
      </c>
      <c r="G23" t="s">
        <v>65</v>
      </c>
      <c r="H23" s="73">
        <v>0.38</v>
      </c>
      <c r="I23" s="46">
        <v>0</v>
      </c>
      <c r="J23" s="46">
        <v>1.56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7.7</v>
      </c>
      <c r="X23">
        <v>20</v>
      </c>
      <c r="Y23">
        <v>25</v>
      </c>
      <c r="Z23">
        <v>0</v>
      </c>
      <c r="AA23">
        <v>0</v>
      </c>
      <c r="AB23">
        <v>0</v>
      </c>
      <c r="AC23">
        <v>0.38</v>
      </c>
      <c r="AD23">
        <v>0</v>
      </c>
      <c r="AE23">
        <v>4.8099999999999996</v>
      </c>
      <c r="AF23">
        <v>19.690000000000001</v>
      </c>
      <c r="AG23">
        <v>18.29</v>
      </c>
      <c r="AH23">
        <v>11.55</v>
      </c>
      <c r="AI23">
        <v>6.74</v>
      </c>
      <c r="AJ23">
        <v>0</v>
      </c>
      <c r="AK23">
        <v>8.18</v>
      </c>
      <c r="AL23">
        <v>5.78</v>
      </c>
      <c r="AM23">
        <v>0</v>
      </c>
      <c r="AN23">
        <v>8.4</v>
      </c>
      <c r="AO23">
        <v>158.47999999999999</v>
      </c>
      <c r="AP23">
        <v>1.56</v>
      </c>
      <c r="AQ23">
        <v>6.74</v>
      </c>
      <c r="AR23">
        <v>100</v>
      </c>
      <c r="AS23">
        <v>0</v>
      </c>
      <c r="AT23">
        <v>0</v>
      </c>
      <c r="AU23">
        <v>0</v>
      </c>
    </row>
    <row r="24" spans="1:47">
      <c r="A24" t="s">
        <v>251</v>
      </c>
      <c r="G24" t="s">
        <v>66</v>
      </c>
      <c r="H24" s="73">
        <v>0.38</v>
      </c>
      <c r="I24" s="46">
        <v>0</v>
      </c>
      <c r="J24" s="46">
        <v>1.56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7.7</v>
      </c>
      <c r="X24">
        <v>20</v>
      </c>
      <c r="Y24">
        <v>25</v>
      </c>
      <c r="Z24">
        <v>0</v>
      </c>
      <c r="AA24">
        <v>0</v>
      </c>
      <c r="AB24">
        <v>0</v>
      </c>
      <c r="AC24">
        <v>0.38</v>
      </c>
      <c r="AD24">
        <v>0</v>
      </c>
      <c r="AE24">
        <v>4.8099999999999996</v>
      </c>
      <c r="AF24">
        <v>19.690000000000001</v>
      </c>
      <c r="AG24">
        <v>18.29</v>
      </c>
      <c r="AH24">
        <v>11.55</v>
      </c>
      <c r="AI24">
        <v>6.74</v>
      </c>
      <c r="AJ24">
        <v>0</v>
      </c>
      <c r="AK24">
        <v>8.18</v>
      </c>
      <c r="AL24">
        <v>5.78</v>
      </c>
      <c r="AM24">
        <v>0</v>
      </c>
      <c r="AN24">
        <v>8.4</v>
      </c>
      <c r="AO24">
        <v>158.47999999999999</v>
      </c>
      <c r="AP24">
        <v>1.56</v>
      </c>
      <c r="AQ24">
        <v>6.74</v>
      </c>
      <c r="AR24">
        <v>100</v>
      </c>
      <c r="AS24">
        <v>0</v>
      </c>
      <c r="AT24">
        <v>0</v>
      </c>
      <c r="AU24">
        <v>0</v>
      </c>
    </row>
    <row r="25" spans="1:47">
      <c r="A25" t="s">
        <v>252</v>
      </c>
      <c r="G25" t="s">
        <v>67</v>
      </c>
      <c r="H25" s="73">
        <v>0.38</v>
      </c>
      <c r="I25" s="46">
        <v>0</v>
      </c>
      <c r="J25" s="46">
        <v>1.56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7.7</v>
      </c>
      <c r="X25">
        <v>20</v>
      </c>
      <c r="Y25">
        <v>25</v>
      </c>
      <c r="Z25">
        <v>0</v>
      </c>
      <c r="AA25">
        <v>0</v>
      </c>
      <c r="AB25">
        <v>0</v>
      </c>
      <c r="AC25">
        <v>0.38</v>
      </c>
      <c r="AD25">
        <v>0</v>
      </c>
      <c r="AE25">
        <v>4.8099999999999996</v>
      </c>
      <c r="AF25">
        <v>19.690000000000001</v>
      </c>
      <c r="AG25">
        <v>18.29</v>
      </c>
      <c r="AH25">
        <v>11.55</v>
      </c>
      <c r="AI25">
        <v>6.74</v>
      </c>
      <c r="AJ25">
        <v>0</v>
      </c>
      <c r="AK25">
        <v>8.18</v>
      </c>
      <c r="AL25">
        <v>5.78</v>
      </c>
      <c r="AM25">
        <v>0</v>
      </c>
      <c r="AN25">
        <v>8.4</v>
      </c>
      <c r="AO25">
        <v>158.47999999999999</v>
      </c>
      <c r="AP25">
        <v>1.56</v>
      </c>
      <c r="AQ25">
        <v>6.74</v>
      </c>
      <c r="AR25">
        <v>100</v>
      </c>
      <c r="AS25">
        <v>0</v>
      </c>
      <c r="AT25">
        <v>0</v>
      </c>
      <c r="AU25">
        <v>0</v>
      </c>
    </row>
    <row r="26" spans="1:47">
      <c r="A26" t="s">
        <v>253</v>
      </c>
      <c r="G26" t="s">
        <v>68</v>
      </c>
      <c r="H26" s="73">
        <v>0.38</v>
      </c>
      <c r="I26" s="46">
        <v>0</v>
      </c>
      <c r="J26" s="46">
        <v>1.56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7.7</v>
      </c>
      <c r="X26">
        <v>20</v>
      </c>
      <c r="Y26">
        <v>25</v>
      </c>
      <c r="Z26">
        <v>0</v>
      </c>
      <c r="AA26">
        <v>0</v>
      </c>
      <c r="AB26">
        <v>0</v>
      </c>
      <c r="AC26">
        <v>0.38</v>
      </c>
      <c r="AD26">
        <v>0</v>
      </c>
      <c r="AE26">
        <v>4.8099999999999996</v>
      </c>
      <c r="AF26">
        <v>19.690000000000001</v>
      </c>
      <c r="AG26">
        <v>18.29</v>
      </c>
      <c r="AH26">
        <v>11.55</v>
      </c>
      <c r="AI26">
        <v>6.74</v>
      </c>
      <c r="AJ26">
        <v>0</v>
      </c>
      <c r="AK26">
        <v>8.18</v>
      </c>
      <c r="AL26">
        <v>5.78</v>
      </c>
      <c r="AM26">
        <v>0</v>
      </c>
      <c r="AN26">
        <v>8.4</v>
      </c>
      <c r="AO26">
        <v>158.47999999999999</v>
      </c>
      <c r="AP26">
        <v>1.56</v>
      </c>
      <c r="AQ26">
        <v>6.74</v>
      </c>
      <c r="AR26">
        <v>100</v>
      </c>
      <c r="AS26">
        <v>0</v>
      </c>
      <c r="AT26">
        <v>0</v>
      </c>
      <c r="AU26">
        <v>0</v>
      </c>
    </row>
    <row r="27" spans="1:47">
      <c r="A27" t="s">
        <v>254</v>
      </c>
      <c r="G27" t="s">
        <v>69</v>
      </c>
      <c r="H27" s="73">
        <v>0.43</v>
      </c>
      <c r="I27" s="46">
        <v>0</v>
      </c>
      <c r="J27" s="46">
        <v>1.47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7.7</v>
      </c>
      <c r="X27">
        <v>20</v>
      </c>
      <c r="Y27">
        <v>25</v>
      </c>
      <c r="Z27">
        <v>0</v>
      </c>
      <c r="AA27">
        <v>0</v>
      </c>
      <c r="AB27">
        <v>0</v>
      </c>
      <c r="AC27">
        <v>0.43</v>
      </c>
      <c r="AD27">
        <v>158.47999999999999</v>
      </c>
      <c r="AE27">
        <v>4.8099999999999996</v>
      </c>
      <c r="AF27">
        <v>0</v>
      </c>
      <c r="AG27">
        <v>18.29</v>
      </c>
      <c r="AH27">
        <v>11.55</v>
      </c>
      <c r="AI27">
        <v>6.74</v>
      </c>
      <c r="AJ27">
        <v>0</v>
      </c>
      <c r="AK27">
        <v>8.18</v>
      </c>
      <c r="AL27">
        <v>5.78</v>
      </c>
      <c r="AM27">
        <v>53.59</v>
      </c>
      <c r="AN27">
        <v>0</v>
      </c>
      <c r="AO27">
        <v>0</v>
      </c>
      <c r="AP27">
        <v>1.47</v>
      </c>
      <c r="AQ27">
        <v>6.74</v>
      </c>
      <c r="AR27">
        <v>100</v>
      </c>
      <c r="AS27">
        <v>100</v>
      </c>
      <c r="AT27">
        <v>0</v>
      </c>
      <c r="AU27">
        <v>0</v>
      </c>
    </row>
    <row r="28" spans="1:47">
      <c r="A28" t="s">
        <v>255</v>
      </c>
      <c r="G28" t="s">
        <v>70</v>
      </c>
      <c r="H28" s="73">
        <v>0.43</v>
      </c>
      <c r="I28" s="46">
        <v>0</v>
      </c>
      <c r="J28" s="46">
        <v>1.47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7.7</v>
      </c>
      <c r="X28">
        <v>20</v>
      </c>
      <c r="Y28">
        <v>25</v>
      </c>
      <c r="Z28">
        <v>0</v>
      </c>
      <c r="AA28">
        <v>0</v>
      </c>
      <c r="AB28">
        <v>0</v>
      </c>
      <c r="AC28">
        <v>0.43</v>
      </c>
      <c r="AD28">
        <v>158.47999999999999</v>
      </c>
      <c r="AE28">
        <v>4.8099999999999996</v>
      </c>
      <c r="AF28">
        <v>0</v>
      </c>
      <c r="AG28">
        <v>18.29</v>
      </c>
      <c r="AH28">
        <v>11.55</v>
      </c>
      <c r="AI28">
        <v>6.74</v>
      </c>
      <c r="AJ28">
        <v>0</v>
      </c>
      <c r="AK28">
        <v>8.18</v>
      </c>
      <c r="AL28">
        <v>5.78</v>
      </c>
      <c r="AM28">
        <v>53.59</v>
      </c>
      <c r="AN28">
        <v>0</v>
      </c>
      <c r="AO28">
        <v>0</v>
      </c>
      <c r="AP28">
        <v>1.47</v>
      </c>
      <c r="AQ28">
        <v>6.74</v>
      </c>
      <c r="AR28">
        <v>100</v>
      </c>
      <c r="AS28">
        <v>100</v>
      </c>
      <c r="AT28">
        <v>0</v>
      </c>
      <c r="AU28">
        <v>0</v>
      </c>
    </row>
    <row r="29" spans="1:47">
      <c r="A29" t="s">
        <v>263</v>
      </c>
      <c r="G29" t="s">
        <v>71</v>
      </c>
      <c r="H29" s="73">
        <v>0.43</v>
      </c>
      <c r="I29" s="46">
        <v>0</v>
      </c>
      <c r="J29" s="46">
        <v>1.47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7.7</v>
      </c>
      <c r="X29">
        <v>20</v>
      </c>
      <c r="Y29">
        <v>25</v>
      </c>
      <c r="Z29">
        <v>0</v>
      </c>
      <c r="AA29">
        <v>0</v>
      </c>
      <c r="AB29">
        <v>0</v>
      </c>
      <c r="AC29">
        <v>0.43</v>
      </c>
      <c r="AD29">
        <v>158.47999999999999</v>
      </c>
      <c r="AE29">
        <v>4.8099999999999996</v>
      </c>
      <c r="AF29">
        <v>0</v>
      </c>
      <c r="AG29">
        <v>18.29</v>
      </c>
      <c r="AH29">
        <v>11.55</v>
      </c>
      <c r="AI29">
        <v>6.74</v>
      </c>
      <c r="AJ29">
        <v>0</v>
      </c>
      <c r="AK29">
        <v>8.18</v>
      </c>
      <c r="AL29">
        <v>5.78</v>
      </c>
      <c r="AM29">
        <v>53.59</v>
      </c>
      <c r="AN29">
        <v>0</v>
      </c>
      <c r="AO29">
        <v>0</v>
      </c>
      <c r="AP29">
        <v>1.47</v>
      </c>
      <c r="AQ29">
        <v>6.74</v>
      </c>
      <c r="AR29">
        <v>100</v>
      </c>
      <c r="AS29">
        <v>100</v>
      </c>
      <c r="AT29">
        <v>0</v>
      </c>
      <c r="AU29">
        <v>0</v>
      </c>
    </row>
    <row r="30" spans="1:47">
      <c r="A30" t="s">
        <v>264</v>
      </c>
      <c r="G30" t="s">
        <v>72</v>
      </c>
      <c r="H30" s="73">
        <v>0.43</v>
      </c>
      <c r="I30" s="46">
        <v>0</v>
      </c>
      <c r="J30" s="46">
        <v>1.47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7.7</v>
      </c>
      <c r="X30">
        <v>20</v>
      </c>
      <c r="Y30">
        <v>25</v>
      </c>
      <c r="Z30">
        <v>0</v>
      </c>
      <c r="AA30">
        <v>0</v>
      </c>
      <c r="AB30">
        <v>0</v>
      </c>
      <c r="AC30">
        <v>0.43</v>
      </c>
      <c r="AD30">
        <v>158.47999999999999</v>
      </c>
      <c r="AE30">
        <v>4.8099999999999996</v>
      </c>
      <c r="AF30">
        <v>0</v>
      </c>
      <c r="AG30">
        <v>18.29</v>
      </c>
      <c r="AH30">
        <v>11.55</v>
      </c>
      <c r="AI30">
        <v>6.74</v>
      </c>
      <c r="AJ30">
        <v>0</v>
      </c>
      <c r="AK30">
        <v>8.18</v>
      </c>
      <c r="AL30">
        <v>5.78</v>
      </c>
      <c r="AM30">
        <v>53.59</v>
      </c>
      <c r="AN30">
        <v>0</v>
      </c>
      <c r="AO30">
        <v>0</v>
      </c>
      <c r="AP30">
        <v>1.47</v>
      </c>
      <c r="AQ30">
        <v>6.74</v>
      </c>
      <c r="AR30">
        <v>100</v>
      </c>
      <c r="AS30">
        <v>100</v>
      </c>
      <c r="AT30">
        <v>0</v>
      </c>
      <c r="AU30">
        <v>0</v>
      </c>
    </row>
    <row r="31" spans="1:47">
      <c r="A31" t="s">
        <v>274</v>
      </c>
      <c r="G31" t="s">
        <v>73</v>
      </c>
      <c r="H31" s="73">
        <v>0.48</v>
      </c>
      <c r="I31" s="46">
        <v>0</v>
      </c>
      <c r="J31" s="46">
        <v>1.47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7.7</v>
      </c>
      <c r="X31">
        <v>20</v>
      </c>
      <c r="Y31">
        <v>25</v>
      </c>
      <c r="Z31">
        <v>0</v>
      </c>
      <c r="AA31">
        <v>0</v>
      </c>
      <c r="AB31">
        <v>0</v>
      </c>
      <c r="AC31">
        <v>0.48</v>
      </c>
      <c r="AD31">
        <v>158.47999999999999</v>
      </c>
      <c r="AE31">
        <v>4.8099999999999996</v>
      </c>
      <c r="AF31">
        <v>0</v>
      </c>
      <c r="AG31">
        <v>18.29</v>
      </c>
      <c r="AH31">
        <v>11.55</v>
      </c>
      <c r="AI31">
        <v>6.74</v>
      </c>
      <c r="AJ31">
        <v>0</v>
      </c>
      <c r="AK31">
        <v>8.18</v>
      </c>
      <c r="AL31">
        <v>5.78</v>
      </c>
      <c r="AM31">
        <v>53.59</v>
      </c>
      <c r="AN31">
        <v>0</v>
      </c>
      <c r="AO31">
        <v>0</v>
      </c>
      <c r="AP31">
        <v>1.47</v>
      </c>
      <c r="AQ31">
        <v>6.74</v>
      </c>
      <c r="AR31">
        <v>100</v>
      </c>
      <c r="AS31">
        <v>100</v>
      </c>
      <c r="AT31">
        <v>0</v>
      </c>
      <c r="AU31">
        <v>0</v>
      </c>
    </row>
    <row r="32" spans="1:47">
      <c r="A32" t="s">
        <v>275</v>
      </c>
      <c r="G32" t="s">
        <v>74</v>
      </c>
      <c r="H32" s="73">
        <v>0.48</v>
      </c>
      <c r="I32" s="46">
        <v>0</v>
      </c>
      <c r="J32" s="46">
        <v>1.47</v>
      </c>
      <c r="K32" s="46">
        <v>62.09</v>
      </c>
      <c r="L32" s="46">
        <v>7.98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7.7</v>
      </c>
      <c r="X32">
        <v>20</v>
      </c>
      <c r="Y32">
        <v>25</v>
      </c>
      <c r="Z32">
        <v>0.28000000000000003</v>
      </c>
      <c r="AA32">
        <v>0</v>
      </c>
      <c r="AB32">
        <v>0</v>
      </c>
      <c r="AC32">
        <v>0.48</v>
      </c>
      <c r="AD32">
        <v>158.47999999999999</v>
      </c>
      <c r="AE32">
        <v>4.8099999999999996</v>
      </c>
      <c r="AF32">
        <v>0</v>
      </c>
      <c r="AG32">
        <v>18.29</v>
      </c>
      <c r="AH32">
        <v>11.55</v>
      </c>
      <c r="AI32">
        <v>6.74</v>
      </c>
      <c r="AJ32">
        <v>0</v>
      </c>
      <c r="AK32">
        <v>8.18</v>
      </c>
      <c r="AL32">
        <v>5.78</v>
      </c>
      <c r="AM32">
        <v>53.59</v>
      </c>
      <c r="AN32">
        <v>0</v>
      </c>
      <c r="AO32">
        <v>0</v>
      </c>
      <c r="AP32">
        <v>1.47</v>
      </c>
      <c r="AQ32">
        <v>6.74</v>
      </c>
      <c r="AR32">
        <v>100</v>
      </c>
      <c r="AS32">
        <v>100</v>
      </c>
      <c r="AT32">
        <v>0</v>
      </c>
      <c r="AU32">
        <v>0</v>
      </c>
    </row>
    <row r="33" spans="1:47">
      <c r="A33" t="s">
        <v>276</v>
      </c>
      <c r="G33" t="s">
        <v>75</v>
      </c>
      <c r="H33" s="73">
        <v>0.48</v>
      </c>
      <c r="I33" s="46">
        <v>0</v>
      </c>
      <c r="J33" s="46">
        <v>1.47</v>
      </c>
      <c r="K33" s="46">
        <v>62.09</v>
      </c>
      <c r="L33" s="46">
        <v>8.31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7.7</v>
      </c>
      <c r="X33">
        <v>20</v>
      </c>
      <c r="Y33">
        <v>25</v>
      </c>
      <c r="Z33">
        <v>0.61</v>
      </c>
      <c r="AA33">
        <v>0</v>
      </c>
      <c r="AB33">
        <v>0</v>
      </c>
      <c r="AC33">
        <v>0.48</v>
      </c>
      <c r="AD33">
        <v>158.47999999999999</v>
      </c>
      <c r="AE33">
        <v>4.8099999999999996</v>
      </c>
      <c r="AF33">
        <v>0</v>
      </c>
      <c r="AG33">
        <v>18.29</v>
      </c>
      <c r="AH33">
        <v>11.55</v>
      </c>
      <c r="AI33">
        <v>6.74</v>
      </c>
      <c r="AJ33">
        <v>0</v>
      </c>
      <c r="AK33">
        <v>8.18</v>
      </c>
      <c r="AL33">
        <v>5.78</v>
      </c>
      <c r="AM33">
        <v>53.59</v>
      </c>
      <c r="AN33">
        <v>0</v>
      </c>
      <c r="AO33">
        <v>0</v>
      </c>
      <c r="AP33">
        <v>1.47</v>
      </c>
      <c r="AQ33">
        <v>6.74</v>
      </c>
      <c r="AR33">
        <v>100</v>
      </c>
      <c r="AS33">
        <v>100</v>
      </c>
      <c r="AT33">
        <v>0</v>
      </c>
      <c r="AU33">
        <v>0</v>
      </c>
    </row>
    <row r="34" spans="1:47">
      <c r="A34" t="s">
        <v>277</v>
      </c>
      <c r="G34" t="s">
        <v>76</v>
      </c>
      <c r="H34" s="73">
        <v>0.48</v>
      </c>
      <c r="I34" s="46">
        <v>0</v>
      </c>
      <c r="J34" s="46">
        <v>1.47</v>
      </c>
      <c r="K34" s="46">
        <v>62.09</v>
      </c>
      <c r="L34" s="46">
        <v>8.6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7.7</v>
      </c>
      <c r="X34">
        <v>20</v>
      </c>
      <c r="Y34">
        <v>25</v>
      </c>
      <c r="Z34">
        <v>0.9</v>
      </c>
      <c r="AA34">
        <v>0</v>
      </c>
      <c r="AB34">
        <v>0</v>
      </c>
      <c r="AC34">
        <v>0.48</v>
      </c>
      <c r="AD34">
        <v>158.47999999999999</v>
      </c>
      <c r="AE34">
        <v>4.8099999999999996</v>
      </c>
      <c r="AF34">
        <v>0</v>
      </c>
      <c r="AG34">
        <v>18.29</v>
      </c>
      <c r="AH34">
        <v>11.55</v>
      </c>
      <c r="AI34">
        <v>6.74</v>
      </c>
      <c r="AJ34">
        <v>0</v>
      </c>
      <c r="AK34">
        <v>8.18</v>
      </c>
      <c r="AL34">
        <v>5.78</v>
      </c>
      <c r="AM34">
        <v>53.59</v>
      </c>
      <c r="AN34">
        <v>0</v>
      </c>
      <c r="AO34">
        <v>0</v>
      </c>
      <c r="AP34">
        <v>1.47</v>
      </c>
      <c r="AQ34">
        <v>6.74</v>
      </c>
      <c r="AR34">
        <v>100</v>
      </c>
      <c r="AS34">
        <v>100</v>
      </c>
      <c r="AT34">
        <v>0</v>
      </c>
      <c r="AU34">
        <v>0</v>
      </c>
    </row>
    <row r="35" spans="1:47">
      <c r="A35" t="s">
        <v>279</v>
      </c>
      <c r="G35" t="s">
        <v>77</v>
      </c>
      <c r="H35" s="73">
        <v>0.87</v>
      </c>
      <c r="I35" s="46">
        <v>0</v>
      </c>
      <c r="J35" s="46">
        <v>1.56</v>
      </c>
      <c r="K35" s="46">
        <v>62.09</v>
      </c>
      <c r="L35" s="46">
        <v>8.84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7.7</v>
      </c>
      <c r="X35">
        <v>20</v>
      </c>
      <c r="Y35">
        <v>25</v>
      </c>
      <c r="Z35">
        <v>1.1399999999999999</v>
      </c>
      <c r="AA35">
        <v>0</v>
      </c>
      <c r="AB35">
        <v>0</v>
      </c>
      <c r="AC35">
        <v>0.87</v>
      </c>
      <c r="AD35">
        <v>158.47999999999999</v>
      </c>
      <c r="AE35">
        <v>4.8099999999999996</v>
      </c>
      <c r="AF35">
        <v>0</v>
      </c>
      <c r="AG35">
        <v>18.29</v>
      </c>
      <c r="AH35">
        <v>11.55</v>
      </c>
      <c r="AI35">
        <v>6.74</v>
      </c>
      <c r="AJ35">
        <v>0</v>
      </c>
      <c r="AK35">
        <v>8.18</v>
      </c>
      <c r="AL35">
        <v>5.78</v>
      </c>
      <c r="AM35">
        <v>53.59</v>
      </c>
      <c r="AN35">
        <v>0</v>
      </c>
      <c r="AO35">
        <v>0</v>
      </c>
      <c r="AP35">
        <v>1.56</v>
      </c>
      <c r="AQ35">
        <v>6.74</v>
      </c>
      <c r="AR35">
        <v>100</v>
      </c>
      <c r="AS35">
        <v>50</v>
      </c>
      <c r="AT35">
        <v>0</v>
      </c>
      <c r="AU35">
        <v>0</v>
      </c>
    </row>
    <row r="36" spans="1:47">
      <c r="A36" t="s">
        <v>309</v>
      </c>
      <c r="G36" t="s">
        <v>78</v>
      </c>
      <c r="H36" s="73">
        <v>0.87</v>
      </c>
      <c r="I36" s="46">
        <v>0</v>
      </c>
      <c r="J36" s="46">
        <v>1.56</v>
      </c>
      <c r="K36" s="46">
        <v>62.09</v>
      </c>
      <c r="L36" s="46">
        <v>9.4499999999999993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7.7</v>
      </c>
      <c r="X36">
        <v>20</v>
      </c>
      <c r="Y36">
        <v>25</v>
      </c>
      <c r="Z36">
        <v>1.75</v>
      </c>
      <c r="AA36">
        <v>0</v>
      </c>
      <c r="AB36">
        <v>0</v>
      </c>
      <c r="AC36">
        <v>0.87</v>
      </c>
      <c r="AD36">
        <v>158.47999999999999</v>
      </c>
      <c r="AE36">
        <v>4.8099999999999996</v>
      </c>
      <c r="AF36">
        <v>0</v>
      </c>
      <c r="AG36">
        <v>18.29</v>
      </c>
      <c r="AH36">
        <v>11.55</v>
      </c>
      <c r="AI36">
        <v>6.74</v>
      </c>
      <c r="AJ36">
        <v>0</v>
      </c>
      <c r="AK36">
        <v>8.18</v>
      </c>
      <c r="AL36">
        <v>5.78</v>
      </c>
      <c r="AM36">
        <v>53.59</v>
      </c>
      <c r="AN36">
        <v>0</v>
      </c>
      <c r="AO36">
        <v>0</v>
      </c>
      <c r="AP36">
        <v>1.56</v>
      </c>
      <c r="AQ36">
        <v>6.74</v>
      </c>
      <c r="AR36">
        <v>100</v>
      </c>
      <c r="AS36">
        <v>50</v>
      </c>
      <c r="AT36">
        <v>0</v>
      </c>
      <c r="AU36">
        <v>0</v>
      </c>
    </row>
    <row r="37" spans="1:47">
      <c r="A37" t="s">
        <v>310</v>
      </c>
      <c r="G37" t="s">
        <v>79</v>
      </c>
      <c r="H37" s="73">
        <v>0.87</v>
      </c>
      <c r="I37" s="46">
        <v>0</v>
      </c>
      <c r="J37" s="46">
        <v>1.56</v>
      </c>
      <c r="K37" s="46">
        <v>62.09</v>
      </c>
      <c r="L37" s="46">
        <v>9.5500000000000007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7.7</v>
      </c>
      <c r="X37">
        <v>20</v>
      </c>
      <c r="Y37">
        <v>25</v>
      </c>
      <c r="Z37">
        <v>1.85</v>
      </c>
      <c r="AA37">
        <v>0</v>
      </c>
      <c r="AB37">
        <v>0</v>
      </c>
      <c r="AC37">
        <v>0.87</v>
      </c>
      <c r="AD37">
        <v>158.47999999999999</v>
      </c>
      <c r="AE37">
        <v>4.8099999999999996</v>
      </c>
      <c r="AF37">
        <v>0</v>
      </c>
      <c r="AG37">
        <v>18.29</v>
      </c>
      <c r="AH37">
        <v>11.55</v>
      </c>
      <c r="AI37">
        <v>6.74</v>
      </c>
      <c r="AJ37">
        <v>0</v>
      </c>
      <c r="AK37">
        <v>8.18</v>
      </c>
      <c r="AL37">
        <v>5.78</v>
      </c>
      <c r="AM37">
        <v>53.59</v>
      </c>
      <c r="AN37">
        <v>0</v>
      </c>
      <c r="AO37">
        <v>0</v>
      </c>
      <c r="AP37">
        <v>1.56</v>
      </c>
      <c r="AQ37">
        <v>6.74</v>
      </c>
      <c r="AR37">
        <v>100</v>
      </c>
      <c r="AS37">
        <v>50</v>
      </c>
      <c r="AT37">
        <v>0</v>
      </c>
      <c r="AU37">
        <v>0</v>
      </c>
    </row>
    <row r="38" spans="1:47">
      <c r="A38" t="s">
        <v>311</v>
      </c>
      <c r="G38" t="s">
        <v>80</v>
      </c>
      <c r="H38" s="73">
        <v>0.87</v>
      </c>
      <c r="I38" s="46">
        <v>0</v>
      </c>
      <c r="J38" s="46">
        <v>1.56</v>
      </c>
      <c r="K38" s="46">
        <v>62.09</v>
      </c>
      <c r="L38" s="46">
        <v>10.42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7.7</v>
      </c>
      <c r="X38">
        <v>20</v>
      </c>
      <c r="Y38">
        <v>25</v>
      </c>
      <c r="Z38">
        <v>2.72</v>
      </c>
      <c r="AA38">
        <v>0</v>
      </c>
      <c r="AB38">
        <v>0</v>
      </c>
      <c r="AC38">
        <v>0.87</v>
      </c>
      <c r="AD38">
        <v>158.47999999999999</v>
      </c>
      <c r="AE38">
        <v>4.8099999999999996</v>
      </c>
      <c r="AF38">
        <v>0</v>
      </c>
      <c r="AG38">
        <v>18.29</v>
      </c>
      <c r="AH38">
        <v>11.55</v>
      </c>
      <c r="AI38">
        <v>6.74</v>
      </c>
      <c r="AJ38">
        <v>0</v>
      </c>
      <c r="AK38">
        <v>8.18</v>
      </c>
      <c r="AL38">
        <v>5.78</v>
      </c>
      <c r="AM38">
        <v>53.59</v>
      </c>
      <c r="AN38">
        <v>0</v>
      </c>
      <c r="AO38">
        <v>0</v>
      </c>
      <c r="AP38">
        <v>1.56</v>
      </c>
      <c r="AQ38">
        <v>6.74</v>
      </c>
      <c r="AR38">
        <v>100</v>
      </c>
      <c r="AS38">
        <v>50</v>
      </c>
      <c r="AT38">
        <v>0</v>
      </c>
      <c r="AU38">
        <v>0</v>
      </c>
    </row>
    <row r="39" spans="1:47">
      <c r="A39" t="s">
        <v>312</v>
      </c>
      <c r="G39" t="s">
        <v>81</v>
      </c>
      <c r="H39" s="73">
        <v>0.87</v>
      </c>
      <c r="I39" s="46">
        <v>0</v>
      </c>
      <c r="J39" s="46">
        <v>1.47</v>
      </c>
      <c r="K39" s="46">
        <v>62.09</v>
      </c>
      <c r="L39" s="46">
        <v>11.26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7.7</v>
      </c>
      <c r="X39">
        <v>20</v>
      </c>
      <c r="Y39">
        <v>25</v>
      </c>
      <c r="Z39">
        <v>3.56</v>
      </c>
      <c r="AA39">
        <v>0</v>
      </c>
      <c r="AB39">
        <v>0</v>
      </c>
      <c r="AC39">
        <v>0.87</v>
      </c>
      <c r="AD39">
        <v>158.47999999999999</v>
      </c>
      <c r="AE39">
        <v>4.8099999999999996</v>
      </c>
      <c r="AF39">
        <v>0</v>
      </c>
      <c r="AG39">
        <v>18.29</v>
      </c>
      <c r="AH39">
        <v>11.55</v>
      </c>
      <c r="AI39">
        <v>6.74</v>
      </c>
      <c r="AJ39">
        <v>0</v>
      </c>
      <c r="AK39">
        <v>8.18</v>
      </c>
      <c r="AL39">
        <v>5.78</v>
      </c>
      <c r="AM39">
        <v>53.59</v>
      </c>
      <c r="AN39">
        <v>0</v>
      </c>
      <c r="AO39">
        <v>0</v>
      </c>
      <c r="AP39">
        <v>1.47</v>
      </c>
      <c r="AQ39">
        <v>6.74</v>
      </c>
      <c r="AR39">
        <v>100</v>
      </c>
      <c r="AS39">
        <v>50</v>
      </c>
      <c r="AT39">
        <v>0</v>
      </c>
      <c r="AU39">
        <v>0</v>
      </c>
    </row>
    <row r="40" spans="1:47">
      <c r="A40" t="s">
        <v>329</v>
      </c>
      <c r="G40" t="s">
        <v>82</v>
      </c>
      <c r="H40" s="73">
        <v>0.87</v>
      </c>
      <c r="I40" s="46">
        <v>0</v>
      </c>
      <c r="J40" s="46">
        <v>1.47</v>
      </c>
      <c r="K40" s="46">
        <v>62.09</v>
      </c>
      <c r="L40" s="46">
        <v>11.77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7.7</v>
      </c>
      <c r="X40">
        <v>20</v>
      </c>
      <c r="Y40">
        <v>25</v>
      </c>
      <c r="Z40">
        <v>4.07</v>
      </c>
      <c r="AA40">
        <v>0</v>
      </c>
      <c r="AB40">
        <v>0</v>
      </c>
      <c r="AC40">
        <v>0.87</v>
      </c>
      <c r="AD40">
        <v>158.47999999999999</v>
      </c>
      <c r="AE40">
        <v>4.8099999999999996</v>
      </c>
      <c r="AF40">
        <v>0</v>
      </c>
      <c r="AG40">
        <v>18.29</v>
      </c>
      <c r="AH40">
        <v>11.55</v>
      </c>
      <c r="AI40">
        <v>6.74</v>
      </c>
      <c r="AJ40">
        <v>0</v>
      </c>
      <c r="AK40">
        <v>8.18</v>
      </c>
      <c r="AL40">
        <v>5.78</v>
      </c>
      <c r="AM40">
        <v>53.59</v>
      </c>
      <c r="AN40">
        <v>0</v>
      </c>
      <c r="AO40">
        <v>0</v>
      </c>
      <c r="AP40">
        <v>1.47</v>
      </c>
      <c r="AQ40">
        <v>6.74</v>
      </c>
      <c r="AR40">
        <v>100</v>
      </c>
      <c r="AS40">
        <v>50</v>
      </c>
      <c r="AT40">
        <v>0</v>
      </c>
      <c r="AU40">
        <v>0</v>
      </c>
    </row>
    <row r="41" spans="1:47">
      <c r="A41" t="s">
        <v>330</v>
      </c>
      <c r="G41" t="s">
        <v>83</v>
      </c>
      <c r="H41" s="73">
        <v>0.87</v>
      </c>
      <c r="I41" s="46">
        <v>0</v>
      </c>
      <c r="J41" s="46">
        <v>1.47</v>
      </c>
      <c r="K41" s="46">
        <v>62.09</v>
      </c>
      <c r="L41" s="46">
        <v>12.27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7.7</v>
      </c>
      <c r="X41">
        <v>20</v>
      </c>
      <c r="Y41">
        <v>25</v>
      </c>
      <c r="Z41">
        <v>4.57</v>
      </c>
      <c r="AA41">
        <v>0</v>
      </c>
      <c r="AB41">
        <v>0</v>
      </c>
      <c r="AC41">
        <v>0.87</v>
      </c>
      <c r="AD41">
        <v>158.47999999999999</v>
      </c>
      <c r="AE41">
        <v>4.8099999999999996</v>
      </c>
      <c r="AF41">
        <v>0</v>
      </c>
      <c r="AG41">
        <v>18.29</v>
      </c>
      <c r="AH41">
        <v>11.55</v>
      </c>
      <c r="AI41">
        <v>6.74</v>
      </c>
      <c r="AJ41">
        <v>0</v>
      </c>
      <c r="AK41">
        <v>8.18</v>
      </c>
      <c r="AL41">
        <v>5.78</v>
      </c>
      <c r="AM41">
        <v>53.59</v>
      </c>
      <c r="AN41">
        <v>0</v>
      </c>
      <c r="AO41">
        <v>0</v>
      </c>
      <c r="AP41">
        <v>1.47</v>
      </c>
      <c r="AQ41">
        <v>6.74</v>
      </c>
      <c r="AR41">
        <v>100</v>
      </c>
      <c r="AS41">
        <v>50</v>
      </c>
      <c r="AT41">
        <v>0</v>
      </c>
      <c r="AU41">
        <v>0</v>
      </c>
    </row>
    <row r="42" spans="1:47">
      <c r="A42" t="s">
        <v>331</v>
      </c>
      <c r="G42" t="s">
        <v>84</v>
      </c>
      <c r="H42" s="73">
        <v>0.87</v>
      </c>
      <c r="I42" s="46">
        <v>0</v>
      </c>
      <c r="J42" s="46">
        <v>1.47</v>
      </c>
      <c r="K42" s="46">
        <v>62.09</v>
      </c>
      <c r="L42" s="46">
        <v>12.77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7.7</v>
      </c>
      <c r="X42">
        <v>20</v>
      </c>
      <c r="Y42">
        <v>25</v>
      </c>
      <c r="Z42">
        <v>5.07</v>
      </c>
      <c r="AA42">
        <v>0</v>
      </c>
      <c r="AB42">
        <v>0</v>
      </c>
      <c r="AC42">
        <v>0.87</v>
      </c>
      <c r="AD42">
        <v>158.47999999999999</v>
      </c>
      <c r="AE42">
        <v>4.8099999999999996</v>
      </c>
      <c r="AF42">
        <v>0</v>
      </c>
      <c r="AG42">
        <v>18.29</v>
      </c>
      <c r="AH42">
        <v>11.55</v>
      </c>
      <c r="AI42">
        <v>6.74</v>
      </c>
      <c r="AJ42">
        <v>0</v>
      </c>
      <c r="AK42">
        <v>8.18</v>
      </c>
      <c r="AL42">
        <v>5.78</v>
      </c>
      <c r="AM42">
        <v>53.59</v>
      </c>
      <c r="AN42">
        <v>0</v>
      </c>
      <c r="AO42">
        <v>0</v>
      </c>
      <c r="AP42">
        <v>1.47</v>
      </c>
      <c r="AQ42">
        <v>6.74</v>
      </c>
      <c r="AR42">
        <v>100</v>
      </c>
      <c r="AS42">
        <v>50</v>
      </c>
      <c r="AT42">
        <v>0</v>
      </c>
      <c r="AU42">
        <v>0</v>
      </c>
    </row>
    <row r="43" spans="1:47">
      <c r="A43" t="s">
        <v>337</v>
      </c>
      <c r="G43" t="s">
        <v>85</v>
      </c>
      <c r="H43" s="73">
        <v>0.87</v>
      </c>
      <c r="I43" s="46">
        <v>0</v>
      </c>
      <c r="J43" s="46">
        <v>1.47</v>
      </c>
      <c r="K43" s="46">
        <v>115.03</v>
      </c>
      <c r="L43" s="46">
        <v>13.26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7.7</v>
      </c>
      <c r="X43">
        <v>20</v>
      </c>
      <c r="Y43">
        <v>25</v>
      </c>
      <c r="Z43">
        <v>5.56</v>
      </c>
      <c r="AA43">
        <v>0</v>
      </c>
      <c r="AB43">
        <v>0</v>
      </c>
      <c r="AC43">
        <v>0.87</v>
      </c>
      <c r="AD43">
        <v>158.47999999999999</v>
      </c>
      <c r="AE43">
        <v>4.8099999999999996</v>
      </c>
      <c r="AF43">
        <v>0</v>
      </c>
      <c r="AG43">
        <v>18.29</v>
      </c>
      <c r="AH43">
        <v>11.55</v>
      </c>
      <c r="AI43">
        <v>6.74</v>
      </c>
      <c r="AJ43">
        <v>0</v>
      </c>
      <c r="AK43">
        <v>8.18</v>
      </c>
      <c r="AL43">
        <v>5.78</v>
      </c>
      <c r="AM43">
        <v>53.59</v>
      </c>
      <c r="AN43">
        <v>0</v>
      </c>
      <c r="AO43">
        <v>0</v>
      </c>
      <c r="AP43">
        <v>1.47</v>
      </c>
      <c r="AQ43">
        <v>6.74</v>
      </c>
      <c r="AR43">
        <v>100</v>
      </c>
      <c r="AS43">
        <v>50</v>
      </c>
      <c r="AT43">
        <v>24.06</v>
      </c>
      <c r="AU43">
        <v>28.88</v>
      </c>
    </row>
    <row r="44" spans="1:47">
      <c r="A44" t="s">
        <v>339</v>
      </c>
      <c r="G44" t="s">
        <v>86</v>
      </c>
      <c r="H44" s="73">
        <v>0.87</v>
      </c>
      <c r="I44" s="46">
        <v>0</v>
      </c>
      <c r="J44" s="46">
        <v>1.47</v>
      </c>
      <c r="K44" s="46">
        <v>115.03</v>
      </c>
      <c r="L44" s="46">
        <v>13.629999999999999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7.7</v>
      </c>
      <c r="X44">
        <v>20</v>
      </c>
      <c r="Y44">
        <v>25</v>
      </c>
      <c r="Z44">
        <v>5.93</v>
      </c>
      <c r="AA44">
        <v>0</v>
      </c>
      <c r="AB44">
        <v>0</v>
      </c>
      <c r="AC44">
        <v>0.87</v>
      </c>
      <c r="AD44">
        <v>158.47999999999999</v>
      </c>
      <c r="AE44">
        <v>4.8099999999999996</v>
      </c>
      <c r="AF44">
        <v>0</v>
      </c>
      <c r="AG44">
        <v>18.29</v>
      </c>
      <c r="AH44">
        <v>11.55</v>
      </c>
      <c r="AI44">
        <v>6.74</v>
      </c>
      <c r="AJ44">
        <v>0</v>
      </c>
      <c r="AK44">
        <v>8.18</v>
      </c>
      <c r="AL44">
        <v>5.78</v>
      </c>
      <c r="AM44">
        <v>53.59</v>
      </c>
      <c r="AN44">
        <v>0</v>
      </c>
      <c r="AO44">
        <v>0</v>
      </c>
      <c r="AP44">
        <v>1.47</v>
      </c>
      <c r="AQ44">
        <v>6.74</v>
      </c>
      <c r="AR44">
        <v>100</v>
      </c>
      <c r="AS44">
        <v>50</v>
      </c>
      <c r="AT44">
        <v>24.06</v>
      </c>
      <c r="AU44">
        <v>28.88</v>
      </c>
    </row>
    <row r="45" spans="1:47">
      <c r="A45" t="s">
        <v>358</v>
      </c>
      <c r="G45" t="s">
        <v>87</v>
      </c>
      <c r="H45" s="73">
        <v>0.87</v>
      </c>
      <c r="I45" s="46">
        <v>0</v>
      </c>
      <c r="J45" s="46">
        <v>1.47</v>
      </c>
      <c r="K45" s="46">
        <v>115.03</v>
      </c>
      <c r="L45" s="46">
        <v>13.98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7.7</v>
      </c>
      <c r="X45">
        <v>20</v>
      </c>
      <c r="Y45">
        <v>25</v>
      </c>
      <c r="Z45">
        <v>6.28</v>
      </c>
      <c r="AA45">
        <v>0</v>
      </c>
      <c r="AB45">
        <v>0</v>
      </c>
      <c r="AC45">
        <v>0.87</v>
      </c>
      <c r="AD45">
        <v>158.47999999999999</v>
      </c>
      <c r="AE45">
        <v>4.8099999999999996</v>
      </c>
      <c r="AF45">
        <v>0</v>
      </c>
      <c r="AG45">
        <v>18.29</v>
      </c>
      <c r="AH45">
        <v>11.55</v>
      </c>
      <c r="AI45">
        <v>6.74</v>
      </c>
      <c r="AJ45">
        <v>0</v>
      </c>
      <c r="AK45">
        <v>8.18</v>
      </c>
      <c r="AL45">
        <v>5.78</v>
      </c>
      <c r="AM45">
        <v>53.59</v>
      </c>
      <c r="AN45">
        <v>0</v>
      </c>
      <c r="AO45">
        <v>0</v>
      </c>
      <c r="AP45">
        <v>1.47</v>
      </c>
      <c r="AQ45">
        <v>6.74</v>
      </c>
      <c r="AR45">
        <v>100</v>
      </c>
      <c r="AS45">
        <v>50</v>
      </c>
      <c r="AT45">
        <v>24.06</v>
      </c>
      <c r="AU45">
        <v>28.88</v>
      </c>
    </row>
    <row r="46" spans="1:47">
      <c r="A46" t="s">
        <v>359</v>
      </c>
      <c r="G46" t="s">
        <v>88</v>
      </c>
      <c r="H46" s="73">
        <v>0.87</v>
      </c>
      <c r="I46" s="46">
        <v>0</v>
      </c>
      <c r="J46" s="46">
        <v>1.47</v>
      </c>
      <c r="K46" s="46">
        <v>115.03</v>
      </c>
      <c r="L46" s="46">
        <v>14.32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7.7</v>
      </c>
      <c r="X46">
        <v>20</v>
      </c>
      <c r="Y46">
        <v>25</v>
      </c>
      <c r="Z46">
        <v>6.62</v>
      </c>
      <c r="AA46">
        <v>0</v>
      </c>
      <c r="AB46">
        <v>0</v>
      </c>
      <c r="AC46">
        <v>0.87</v>
      </c>
      <c r="AD46">
        <v>158.47999999999999</v>
      </c>
      <c r="AE46">
        <v>4.8099999999999996</v>
      </c>
      <c r="AF46">
        <v>0</v>
      </c>
      <c r="AG46">
        <v>18.29</v>
      </c>
      <c r="AH46">
        <v>11.55</v>
      </c>
      <c r="AI46">
        <v>6.74</v>
      </c>
      <c r="AJ46">
        <v>0</v>
      </c>
      <c r="AK46">
        <v>8.18</v>
      </c>
      <c r="AL46">
        <v>5.78</v>
      </c>
      <c r="AM46">
        <v>53.59</v>
      </c>
      <c r="AN46">
        <v>0</v>
      </c>
      <c r="AO46">
        <v>0</v>
      </c>
      <c r="AP46">
        <v>1.47</v>
      </c>
      <c r="AQ46">
        <v>6.74</v>
      </c>
      <c r="AR46">
        <v>100</v>
      </c>
      <c r="AS46">
        <v>50</v>
      </c>
      <c r="AT46">
        <v>24.06</v>
      </c>
      <c r="AU46">
        <v>28.88</v>
      </c>
    </row>
    <row r="47" spans="1:47">
      <c r="A47" t="s">
        <v>360</v>
      </c>
      <c r="G47" t="s">
        <v>89</v>
      </c>
      <c r="H47" s="73">
        <v>0.87</v>
      </c>
      <c r="I47" s="46">
        <v>0</v>
      </c>
      <c r="J47" s="46">
        <v>1.47</v>
      </c>
      <c r="K47" s="46">
        <v>95.78</v>
      </c>
      <c r="L47" s="46">
        <v>14.61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7.7</v>
      </c>
      <c r="X47">
        <v>20</v>
      </c>
      <c r="Y47">
        <v>25</v>
      </c>
      <c r="Z47">
        <v>6.91</v>
      </c>
      <c r="AA47">
        <v>0</v>
      </c>
      <c r="AB47">
        <v>0</v>
      </c>
      <c r="AC47">
        <v>0.87</v>
      </c>
      <c r="AD47">
        <v>158.47999999999999</v>
      </c>
      <c r="AE47">
        <v>4.8099999999999996</v>
      </c>
      <c r="AF47">
        <v>0</v>
      </c>
      <c r="AG47">
        <v>18.29</v>
      </c>
      <c r="AH47">
        <v>11.55</v>
      </c>
      <c r="AI47">
        <v>6.74</v>
      </c>
      <c r="AJ47">
        <v>0</v>
      </c>
      <c r="AK47">
        <v>8.18</v>
      </c>
      <c r="AL47">
        <v>5.78</v>
      </c>
      <c r="AM47">
        <v>53.59</v>
      </c>
      <c r="AN47">
        <v>0</v>
      </c>
      <c r="AO47">
        <v>0</v>
      </c>
      <c r="AP47">
        <v>1.47</v>
      </c>
      <c r="AQ47">
        <v>6.74</v>
      </c>
      <c r="AR47">
        <v>100</v>
      </c>
      <c r="AS47">
        <v>100</v>
      </c>
      <c r="AT47">
        <v>24.06</v>
      </c>
      <c r="AU47">
        <v>9.6300000000000008</v>
      </c>
    </row>
    <row r="48" spans="1:47">
      <c r="A48" t="s">
        <v>364</v>
      </c>
      <c r="G48" t="s">
        <v>90</v>
      </c>
      <c r="H48" s="73">
        <v>0.87</v>
      </c>
      <c r="I48" s="46">
        <v>0</v>
      </c>
      <c r="J48" s="46">
        <v>1.47</v>
      </c>
      <c r="K48" s="46">
        <v>95.78</v>
      </c>
      <c r="L48" s="46">
        <v>14.850000000000001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7.7</v>
      </c>
      <c r="X48">
        <v>20</v>
      </c>
      <c r="Y48">
        <v>25</v>
      </c>
      <c r="Z48">
        <v>7.15</v>
      </c>
      <c r="AA48">
        <v>0</v>
      </c>
      <c r="AB48">
        <v>0</v>
      </c>
      <c r="AC48">
        <v>0.87</v>
      </c>
      <c r="AD48">
        <v>158.47999999999999</v>
      </c>
      <c r="AE48">
        <v>4.8099999999999996</v>
      </c>
      <c r="AF48">
        <v>0</v>
      </c>
      <c r="AG48">
        <v>18.29</v>
      </c>
      <c r="AH48">
        <v>11.55</v>
      </c>
      <c r="AI48">
        <v>6.74</v>
      </c>
      <c r="AJ48">
        <v>0</v>
      </c>
      <c r="AK48">
        <v>8.18</v>
      </c>
      <c r="AL48">
        <v>5.78</v>
      </c>
      <c r="AM48">
        <v>53.59</v>
      </c>
      <c r="AN48">
        <v>0</v>
      </c>
      <c r="AO48">
        <v>0</v>
      </c>
      <c r="AP48">
        <v>1.47</v>
      </c>
      <c r="AQ48">
        <v>6.74</v>
      </c>
      <c r="AR48">
        <v>100</v>
      </c>
      <c r="AS48">
        <v>100</v>
      </c>
      <c r="AT48">
        <v>24.06</v>
      </c>
      <c r="AU48">
        <v>9.6300000000000008</v>
      </c>
    </row>
    <row r="49" spans="1:47">
      <c r="A49" t="s">
        <v>365</v>
      </c>
      <c r="G49" t="s">
        <v>91</v>
      </c>
      <c r="H49" s="73">
        <v>0.87</v>
      </c>
      <c r="I49" s="46">
        <v>0</v>
      </c>
      <c r="J49" s="46">
        <v>1.47</v>
      </c>
      <c r="K49" s="46">
        <v>95.78</v>
      </c>
      <c r="L49" s="46">
        <v>15.09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7.7</v>
      </c>
      <c r="X49">
        <v>20</v>
      </c>
      <c r="Y49">
        <v>25</v>
      </c>
      <c r="Z49">
        <v>7.39</v>
      </c>
      <c r="AA49">
        <v>0</v>
      </c>
      <c r="AB49">
        <v>0</v>
      </c>
      <c r="AC49">
        <v>0.87</v>
      </c>
      <c r="AD49">
        <v>158.47999999999999</v>
      </c>
      <c r="AE49">
        <v>4.8099999999999996</v>
      </c>
      <c r="AF49">
        <v>0</v>
      </c>
      <c r="AG49">
        <v>18.29</v>
      </c>
      <c r="AH49">
        <v>11.55</v>
      </c>
      <c r="AI49">
        <v>6.74</v>
      </c>
      <c r="AJ49">
        <v>0</v>
      </c>
      <c r="AK49">
        <v>8.18</v>
      </c>
      <c r="AL49">
        <v>5.78</v>
      </c>
      <c r="AM49">
        <v>53.59</v>
      </c>
      <c r="AN49">
        <v>0</v>
      </c>
      <c r="AO49">
        <v>0</v>
      </c>
      <c r="AP49">
        <v>1.47</v>
      </c>
      <c r="AQ49">
        <v>6.74</v>
      </c>
      <c r="AR49">
        <v>100</v>
      </c>
      <c r="AS49">
        <v>100</v>
      </c>
      <c r="AT49">
        <v>24.06</v>
      </c>
      <c r="AU49">
        <v>9.6300000000000008</v>
      </c>
    </row>
    <row r="50" spans="1:47">
      <c r="A50" t="s">
        <v>366</v>
      </c>
      <c r="G50" t="s">
        <v>92</v>
      </c>
      <c r="H50" s="73">
        <v>0.87</v>
      </c>
      <c r="I50" s="46">
        <v>0</v>
      </c>
      <c r="J50" s="46">
        <v>1.47</v>
      </c>
      <c r="K50" s="46">
        <v>95.78</v>
      </c>
      <c r="L50" s="46">
        <v>15.24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7.7</v>
      </c>
      <c r="X50">
        <v>20</v>
      </c>
      <c r="Y50">
        <v>25</v>
      </c>
      <c r="Z50">
        <v>7.54</v>
      </c>
      <c r="AA50">
        <v>0</v>
      </c>
      <c r="AB50">
        <v>0</v>
      </c>
      <c r="AC50">
        <v>0.87</v>
      </c>
      <c r="AD50">
        <v>158.47999999999999</v>
      </c>
      <c r="AE50">
        <v>4.8099999999999996</v>
      </c>
      <c r="AF50">
        <v>0</v>
      </c>
      <c r="AG50">
        <v>18.29</v>
      </c>
      <c r="AH50">
        <v>11.55</v>
      </c>
      <c r="AI50">
        <v>6.74</v>
      </c>
      <c r="AJ50">
        <v>0</v>
      </c>
      <c r="AK50">
        <v>8.18</v>
      </c>
      <c r="AL50">
        <v>5.78</v>
      </c>
      <c r="AM50">
        <v>53.59</v>
      </c>
      <c r="AN50">
        <v>0</v>
      </c>
      <c r="AO50">
        <v>0</v>
      </c>
      <c r="AP50">
        <v>1.47</v>
      </c>
      <c r="AQ50">
        <v>6.74</v>
      </c>
      <c r="AR50">
        <v>100</v>
      </c>
      <c r="AS50">
        <v>100</v>
      </c>
      <c r="AT50">
        <v>24.06</v>
      </c>
      <c r="AU50">
        <v>9.6300000000000008</v>
      </c>
    </row>
    <row r="51" spans="1:47">
      <c r="A51" t="s">
        <v>367</v>
      </c>
      <c r="G51" t="s">
        <v>93</v>
      </c>
      <c r="H51" s="73">
        <v>0.87</v>
      </c>
      <c r="I51" s="46">
        <v>0</v>
      </c>
      <c r="J51" s="46">
        <v>1.47</v>
      </c>
      <c r="K51" s="46">
        <v>115.03</v>
      </c>
      <c r="L51" s="46">
        <v>15.33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7.7</v>
      </c>
      <c r="X51">
        <v>20</v>
      </c>
      <c r="Y51">
        <v>25</v>
      </c>
      <c r="Z51">
        <v>7.63</v>
      </c>
      <c r="AA51">
        <v>0</v>
      </c>
      <c r="AB51">
        <v>0</v>
      </c>
      <c r="AC51">
        <v>0.87</v>
      </c>
      <c r="AD51">
        <v>158.47999999999999</v>
      </c>
      <c r="AE51">
        <v>4.8099999999999996</v>
      </c>
      <c r="AF51">
        <v>0</v>
      </c>
      <c r="AG51">
        <v>18.29</v>
      </c>
      <c r="AH51">
        <v>11.55</v>
      </c>
      <c r="AI51">
        <v>6.74</v>
      </c>
      <c r="AJ51">
        <v>0</v>
      </c>
      <c r="AK51">
        <v>8.18</v>
      </c>
      <c r="AL51">
        <v>5.78</v>
      </c>
      <c r="AM51">
        <v>53.59</v>
      </c>
      <c r="AN51">
        <v>0</v>
      </c>
      <c r="AO51">
        <v>0</v>
      </c>
      <c r="AP51">
        <v>1.47</v>
      </c>
      <c r="AQ51">
        <v>6.74</v>
      </c>
      <c r="AR51">
        <v>100</v>
      </c>
      <c r="AS51">
        <v>100</v>
      </c>
      <c r="AT51">
        <v>24.06</v>
      </c>
      <c r="AU51">
        <v>28.88</v>
      </c>
    </row>
    <row r="52" spans="1:47">
      <c r="A52" t="s">
        <v>368</v>
      </c>
      <c r="G52" t="s">
        <v>94</v>
      </c>
      <c r="H52" s="73">
        <v>0.87</v>
      </c>
      <c r="I52" s="46">
        <v>0</v>
      </c>
      <c r="J52" s="46">
        <v>1.47</v>
      </c>
      <c r="K52" s="46">
        <v>115.03</v>
      </c>
      <c r="L52" s="46">
        <v>15.36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7.7</v>
      </c>
      <c r="X52">
        <v>20</v>
      </c>
      <c r="Y52">
        <v>25</v>
      </c>
      <c r="Z52">
        <v>7.66</v>
      </c>
      <c r="AA52">
        <v>0</v>
      </c>
      <c r="AB52">
        <v>0</v>
      </c>
      <c r="AC52">
        <v>0.87</v>
      </c>
      <c r="AD52">
        <v>158.47999999999999</v>
      </c>
      <c r="AE52">
        <v>4.8099999999999996</v>
      </c>
      <c r="AF52">
        <v>0</v>
      </c>
      <c r="AG52">
        <v>18.29</v>
      </c>
      <c r="AH52">
        <v>11.55</v>
      </c>
      <c r="AI52">
        <v>6.74</v>
      </c>
      <c r="AJ52">
        <v>0</v>
      </c>
      <c r="AK52">
        <v>8.18</v>
      </c>
      <c r="AL52">
        <v>5.78</v>
      </c>
      <c r="AM52">
        <v>53.59</v>
      </c>
      <c r="AN52">
        <v>0</v>
      </c>
      <c r="AO52">
        <v>0</v>
      </c>
      <c r="AP52">
        <v>1.47</v>
      </c>
      <c r="AQ52">
        <v>6.74</v>
      </c>
      <c r="AR52">
        <v>100</v>
      </c>
      <c r="AS52">
        <v>100</v>
      </c>
      <c r="AT52">
        <v>24.06</v>
      </c>
      <c r="AU52">
        <v>28.88</v>
      </c>
    </row>
    <row r="53" spans="1:47">
      <c r="A53" t="s">
        <v>400</v>
      </c>
      <c r="G53" t="s">
        <v>95</v>
      </c>
      <c r="H53" s="73">
        <v>0.87</v>
      </c>
      <c r="I53" s="46">
        <v>0</v>
      </c>
      <c r="J53" s="46">
        <v>1.47</v>
      </c>
      <c r="K53" s="46">
        <v>115.03</v>
      </c>
      <c r="L53" s="46">
        <v>15.379999999999999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7.7</v>
      </c>
      <c r="X53">
        <v>20</v>
      </c>
      <c r="Y53">
        <v>25</v>
      </c>
      <c r="Z53">
        <v>7.68</v>
      </c>
      <c r="AA53">
        <v>0</v>
      </c>
      <c r="AB53">
        <v>0</v>
      </c>
      <c r="AC53">
        <v>0.87</v>
      </c>
      <c r="AD53">
        <v>158.47999999999999</v>
      </c>
      <c r="AE53">
        <v>4.8099999999999996</v>
      </c>
      <c r="AF53">
        <v>0</v>
      </c>
      <c r="AG53">
        <v>18.29</v>
      </c>
      <c r="AH53">
        <v>11.55</v>
      </c>
      <c r="AI53">
        <v>6.74</v>
      </c>
      <c r="AJ53">
        <v>0</v>
      </c>
      <c r="AK53">
        <v>8.18</v>
      </c>
      <c r="AL53">
        <v>5.78</v>
      </c>
      <c r="AM53">
        <v>53.59</v>
      </c>
      <c r="AN53">
        <v>0</v>
      </c>
      <c r="AO53">
        <v>0</v>
      </c>
      <c r="AP53">
        <v>1.47</v>
      </c>
      <c r="AQ53">
        <v>6.74</v>
      </c>
      <c r="AR53">
        <v>100</v>
      </c>
      <c r="AS53">
        <v>100</v>
      </c>
      <c r="AT53">
        <v>24.06</v>
      </c>
      <c r="AU53">
        <v>28.88</v>
      </c>
    </row>
    <row r="54" spans="1:47">
      <c r="A54" t="s">
        <v>399</v>
      </c>
      <c r="G54" t="s">
        <v>96</v>
      </c>
      <c r="H54" s="73">
        <v>0.87</v>
      </c>
      <c r="I54" s="46">
        <v>0</v>
      </c>
      <c r="J54" s="46">
        <v>1.47</v>
      </c>
      <c r="K54" s="46">
        <v>115.03</v>
      </c>
      <c r="L54" s="46">
        <v>15.370000000000001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7.7</v>
      </c>
      <c r="X54">
        <v>20</v>
      </c>
      <c r="Y54">
        <v>25</v>
      </c>
      <c r="Z54">
        <v>7.67</v>
      </c>
      <c r="AA54">
        <v>0</v>
      </c>
      <c r="AB54">
        <v>0</v>
      </c>
      <c r="AC54">
        <v>0.87</v>
      </c>
      <c r="AD54">
        <v>158.47999999999999</v>
      </c>
      <c r="AE54">
        <v>4.8099999999999996</v>
      </c>
      <c r="AF54">
        <v>0</v>
      </c>
      <c r="AG54">
        <v>18.29</v>
      </c>
      <c r="AH54">
        <v>11.55</v>
      </c>
      <c r="AI54">
        <v>6.74</v>
      </c>
      <c r="AJ54">
        <v>0</v>
      </c>
      <c r="AK54">
        <v>8.18</v>
      </c>
      <c r="AL54">
        <v>5.78</v>
      </c>
      <c r="AM54">
        <v>53.59</v>
      </c>
      <c r="AN54">
        <v>0</v>
      </c>
      <c r="AO54">
        <v>0</v>
      </c>
      <c r="AP54">
        <v>1.47</v>
      </c>
      <c r="AQ54">
        <v>6.74</v>
      </c>
      <c r="AR54">
        <v>100</v>
      </c>
      <c r="AS54">
        <v>100</v>
      </c>
      <c r="AT54">
        <v>24.06</v>
      </c>
      <c r="AU54">
        <v>28.88</v>
      </c>
    </row>
    <row r="55" spans="1:47">
      <c r="A55" t="s">
        <v>401</v>
      </c>
      <c r="G55" t="s">
        <v>97</v>
      </c>
      <c r="H55" s="73">
        <v>0.87</v>
      </c>
      <c r="I55" s="46">
        <v>0</v>
      </c>
      <c r="J55" s="46">
        <v>1.47</v>
      </c>
      <c r="K55" s="46">
        <v>115.03</v>
      </c>
      <c r="L55" s="46">
        <v>15.3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7.7</v>
      </c>
      <c r="X55">
        <v>20</v>
      </c>
      <c r="Y55">
        <v>25</v>
      </c>
      <c r="Z55">
        <v>7.6</v>
      </c>
      <c r="AA55">
        <v>0</v>
      </c>
      <c r="AB55">
        <v>0</v>
      </c>
      <c r="AC55">
        <v>0.87</v>
      </c>
      <c r="AD55">
        <v>158.47999999999999</v>
      </c>
      <c r="AE55">
        <v>4.8099999999999996</v>
      </c>
      <c r="AF55">
        <v>0</v>
      </c>
      <c r="AG55">
        <v>18.29</v>
      </c>
      <c r="AH55">
        <v>11.55</v>
      </c>
      <c r="AI55">
        <v>6.74</v>
      </c>
      <c r="AJ55">
        <v>0</v>
      </c>
      <c r="AK55">
        <v>8.18</v>
      </c>
      <c r="AL55">
        <v>5.78</v>
      </c>
      <c r="AM55">
        <v>53.59</v>
      </c>
      <c r="AN55">
        <v>0</v>
      </c>
      <c r="AO55">
        <v>0</v>
      </c>
      <c r="AP55">
        <v>1.47</v>
      </c>
      <c r="AQ55">
        <v>6.74</v>
      </c>
      <c r="AR55">
        <v>100</v>
      </c>
      <c r="AS55">
        <v>100</v>
      </c>
      <c r="AT55">
        <v>24.06</v>
      </c>
      <c r="AU55">
        <v>28.88</v>
      </c>
    </row>
    <row r="56" spans="1:47">
      <c r="A56" t="s">
        <v>401</v>
      </c>
      <c r="G56" t="s">
        <v>98</v>
      </c>
      <c r="H56" s="73">
        <v>0.87</v>
      </c>
      <c r="I56" s="46">
        <v>0</v>
      </c>
      <c r="J56" s="46">
        <v>1.47</v>
      </c>
      <c r="K56" s="46">
        <v>115.03</v>
      </c>
      <c r="L56" s="46">
        <v>15.23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7.7</v>
      </c>
      <c r="X56">
        <v>20</v>
      </c>
      <c r="Y56">
        <v>25</v>
      </c>
      <c r="Z56">
        <v>7.53</v>
      </c>
      <c r="AA56">
        <v>0</v>
      </c>
      <c r="AB56">
        <v>0</v>
      </c>
      <c r="AC56">
        <v>0.87</v>
      </c>
      <c r="AD56">
        <v>158.47999999999999</v>
      </c>
      <c r="AE56">
        <v>4.8099999999999996</v>
      </c>
      <c r="AF56">
        <v>0</v>
      </c>
      <c r="AG56">
        <v>18.29</v>
      </c>
      <c r="AH56">
        <v>11.55</v>
      </c>
      <c r="AI56">
        <v>6.74</v>
      </c>
      <c r="AJ56">
        <v>0</v>
      </c>
      <c r="AK56">
        <v>8.18</v>
      </c>
      <c r="AL56">
        <v>5.78</v>
      </c>
      <c r="AM56">
        <v>53.59</v>
      </c>
      <c r="AN56">
        <v>0</v>
      </c>
      <c r="AO56">
        <v>0</v>
      </c>
      <c r="AP56">
        <v>1.47</v>
      </c>
      <c r="AQ56">
        <v>6.74</v>
      </c>
      <c r="AR56">
        <v>100</v>
      </c>
      <c r="AS56">
        <v>100</v>
      </c>
      <c r="AT56">
        <v>24.06</v>
      </c>
      <c r="AU56">
        <v>28.88</v>
      </c>
    </row>
    <row r="57" spans="1:47">
      <c r="G57" t="s">
        <v>99</v>
      </c>
      <c r="H57" s="73">
        <v>0.87</v>
      </c>
      <c r="I57" s="46">
        <v>0</v>
      </c>
      <c r="J57" s="46">
        <v>1.47</v>
      </c>
      <c r="K57" s="46">
        <v>115.03</v>
      </c>
      <c r="L57" s="46">
        <v>15.030000000000001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7.7</v>
      </c>
      <c r="X57">
        <v>20</v>
      </c>
      <c r="Y57">
        <v>25</v>
      </c>
      <c r="Z57">
        <v>7.33</v>
      </c>
      <c r="AA57">
        <v>0</v>
      </c>
      <c r="AB57">
        <v>0</v>
      </c>
      <c r="AC57">
        <v>0.87</v>
      </c>
      <c r="AD57">
        <v>158.47999999999999</v>
      </c>
      <c r="AE57">
        <v>4.8099999999999996</v>
      </c>
      <c r="AF57">
        <v>0</v>
      </c>
      <c r="AG57">
        <v>18.29</v>
      </c>
      <c r="AH57">
        <v>11.55</v>
      </c>
      <c r="AI57">
        <v>6.74</v>
      </c>
      <c r="AJ57">
        <v>0</v>
      </c>
      <c r="AK57">
        <v>8.18</v>
      </c>
      <c r="AL57">
        <v>5.78</v>
      </c>
      <c r="AM57">
        <v>53.59</v>
      </c>
      <c r="AN57">
        <v>0</v>
      </c>
      <c r="AO57">
        <v>0</v>
      </c>
      <c r="AP57">
        <v>1.47</v>
      </c>
      <c r="AQ57">
        <v>6.74</v>
      </c>
      <c r="AR57">
        <v>100</v>
      </c>
      <c r="AS57">
        <v>100</v>
      </c>
      <c r="AT57">
        <v>24.06</v>
      </c>
      <c r="AU57">
        <v>28.88</v>
      </c>
    </row>
    <row r="58" spans="1:47">
      <c r="G58" t="s">
        <v>100</v>
      </c>
      <c r="H58" s="73">
        <v>0.87</v>
      </c>
      <c r="I58" s="46">
        <v>0</v>
      </c>
      <c r="J58" s="46">
        <v>1.47</v>
      </c>
      <c r="K58" s="46">
        <v>115.03</v>
      </c>
      <c r="L58" s="46">
        <v>14.77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7.7</v>
      </c>
      <c r="X58">
        <v>20</v>
      </c>
      <c r="Y58">
        <v>25</v>
      </c>
      <c r="Z58">
        <v>7.07</v>
      </c>
      <c r="AA58">
        <v>0</v>
      </c>
      <c r="AB58">
        <v>0</v>
      </c>
      <c r="AC58">
        <v>0.87</v>
      </c>
      <c r="AD58">
        <v>158.47999999999999</v>
      </c>
      <c r="AE58">
        <v>4.8099999999999996</v>
      </c>
      <c r="AF58">
        <v>0</v>
      </c>
      <c r="AG58">
        <v>18.29</v>
      </c>
      <c r="AH58">
        <v>11.55</v>
      </c>
      <c r="AI58">
        <v>6.74</v>
      </c>
      <c r="AJ58">
        <v>0</v>
      </c>
      <c r="AK58">
        <v>8.18</v>
      </c>
      <c r="AL58">
        <v>5.78</v>
      </c>
      <c r="AM58">
        <v>53.59</v>
      </c>
      <c r="AN58">
        <v>0</v>
      </c>
      <c r="AO58">
        <v>0</v>
      </c>
      <c r="AP58">
        <v>1.47</v>
      </c>
      <c r="AQ58">
        <v>6.74</v>
      </c>
      <c r="AR58">
        <v>100</v>
      </c>
      <c r="AS58">
        <v>100</v>
      </c>
      <c r="AT58">
        <v>24.06</v>
      </c>
      <c r="AU58">
        <v>28.88</v>
      </c>
    </row>
    <row r="59" spans="1:47">
      <c r="G59" t="s">
        <v>101</v>
      </c>
      <c r="H59" s="73">
        <v>0.87</v>
      </c>
      <c r="I59" s="46">
        <v>0</v>
      </c>
      <c r="J59" s="46">
        <v>1.47</v>
      </c>
      <c r="K59" s="46">
        <v>115.03</v>
      </c>
      <c r="L59" s="46">
        <v>14.54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7.7</v>
      </c>
      <c r="X59">
        <v>20</v>
      </c>
      <c r="Y59">
        <v>25</v>
      </c>
      <c r="Z59">
        <v>6.84</v>
      </c>
      <c r="AA59">
        <v>0</v>
      </c>
      <c r="AB59">
        <v>0</v>
      </c>
      <c r="AC59">
        <v>0.87</v>
      </c>
      <c r="AD59">
        <v>158.47999999999999</v>
      </c>
      <c r="AE59">
        <v>4.8099999999999996</v>
      </c>
      <c r="AF59">
        <v>0</v>
      </c>
      <c r="AG59">
        <v>18.29</v>
      </c>
      <c r="AH59">
        <v>11.55</v>
      </c>
      <c r="AI59">
        <v>6.74</v>
      </c>
      <c r="AJ59">
        <v>0</v>
      </c>
      <c r="AK59">
        <v>8.18</v>
      </c>
      <c r="AL59">
        <v>5.78</v>
      </c>
      <c r="AM59">
        <v>53.59</v>
      </c>
      <c r="AN59">
        <v>0</v>
      </c>
      <c r="AO59">
        <v>0</v>
      </c>
      <c r="AP59">
        <v>1.47</v>
      </c>
      <c r="AQ59">
        <v>6.74</v>
      </c>
      <c r="AR59">
        <v>100</v>
      </c>
      <c r="AS59">
        <v>100</v>
      </c>
      <c r="AT59">
        <v>24.06</v>
      </c>
      <c r="AU59">
        <v>28.88</v>
      </c>
    </row>
    <row r="60" spans="1:47">
      <c r="G60" t="s">
        <v>102</v>
      </c>
      <c r="H60" s="73">
        <v>0.87</v>
      </c>
      <c r="I60" s="46">
        <v>0</v>
      </c>
      <c r="J60" s="46">
        <v>1.47</v>
      </c>
      <c r="K60" s="46">
        <v>115.03</v>
      </c>
      <c r="L60" s="46">
        <v>14.57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7.7</v>
      </c>
      <c r="X60">
        <v>20</v>
      </c>
      <c r="Y60">
        <v>25</v>
      </c>
      <c r="Z60">
        <v>6.87</v>
      </c>
      <c r="AA60">
        <v>0</v>
      </c>
      <c r="AB60">
        <v>0</v>
      </c>
      <c r="AC60">
        <v>0.87</v>
      </c>
      <c r="AD60">
        <v>158.47999999999999</v>
      </c>
      <c r="AE60">
        <v>4.8099999999999996</v>
      </c>
      <c r="AF60">
        <v>0</v>
      </c>
      <c r="AG60">
        <v>18.29</v>
      </c>
      <c r="AH60">
        <v>11.55</v>
      </c>
      <c r="AI60">
        <v>6.74</v>
      </c>
      <c r="AJ60">
        <v>0</v>
      </c>
      <c r="AK60">
        <v>8.18</v>
      </c>
      <c r="AL60">
        <v>5.78</v>
      </c>
      <c r="AM60">
        <v>53.59</v>
      </c>
      <c r="AN60">
        <v>0</v>
      </c>
      <c r="AO60">
        <v>0</v>
      </c>
      <c r="AP60">
        <v>1.47</v>
      </c>
      <c r="AQ60">
        <v>6.74</v>
      </c>
      <c r="AR60">
        <v>100</v>
      </c>
      <c r="AS60">
        <v>100</v>
      </c>
      <c r="AT60">
        <v>24.06</v>
      </c>
      <c r="AU60">
        <v>28.88</v>
      </c>
    </row>
    <row r="61" spans="1:47">
      <c r="G61" t="s">
        <v>103</v>
      </c>
      <c r="H61" s="73">
        <v>0.87</v>
      </c>
      <c r="I61" s="46">
        <v>0</v>
      </c>
      <c r="J61" s="46">
        <v>1.47</v>
      </c>
      <c r="K61" s="46">
        <v>115.03</v>
      </c>
      <c r="L61" s="46">
        <v>14.02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7.7</v>
      </c>
      <c r="X61">
        <v>20</v>
      </c>
      <c r="Y61">
        <v>25</v>
      </c>
      <c r="Z61">
        <v>6.32</v>
      </c>
      <c r="AA61">
        <v>0</v>
      </c>
      <c r="AB61">
        <v>0</v>
      </c>
      <c r="AC61">
        <v>0.87</v>
      </c>
      <c r="AD61">
        <v>158.47999999999999</v>
      </c>
      <c r="AE61">
        <v>4.8099999999999996</v>
      </c>
      <c r="AF61">
        <v>0</v>
      </c>
      <c r="AG61">
        <v>18.29</v>
      </c>
      <c r="AH61">
        <v>11.55</v>
      </c>
      <c r="AI61">
        <v>6.74</v>
      </c>
      <c r="AJ61">
        <v>0</v>
      </c>
      <c r="AK61">
        <v>8.18</v>
      </c>
      <c r="AL61">
        <v>5.78</v>
      </c>
      <c r="AM61">
        <v>53.59</v>
      </c>
      <c r="AN61">
        <v>0</v>
      </c>
      <c r="AO61">
        <v>0</v>
      </c>
      <c r="AP61">
        <v>1.47</v>
      </c>
      <c r="AQ61">
        <v>6.74</v>
      </c>
      <c r="AR61">
        <v>100</v>
      </c>
      <c r="AS61">
        <v>100</v>
      </c>
      <c r="AT61">
        <v>24.06</v>
      </c>
      <c r="AU61">
        <v>28.88</v>
      </c>
    </row>
    <row r="62" spans="1:47">
      <c r="G62" t="s">
        <v>104</v>
      </c>
      <c r="H62" s="73">
        <v>0.87</v>
      </c>
      <c r="I62" s="46">
        <v>0</v>
      </c>
      <c r="J62" s="46">
        <v>1.47</v>
      </c>
      <c r="K62" s="46">
        <v>115.03</v>
      </c>
      <c r="L62" s="46">
        <v>13.45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7.7</v>
      </c>
      <c r="X62">
        <v>20</v>
      </c>
      <c r="Y62">
        <v>25</v>
      </c>
      <c r="Z62">
        <v>5.75</v>
      </c>
      <c r="AA62">
        <v>0</v>
      </c>
      <c r="AB62">
        <v>0</v>
      </c>
      <c r="AC62">
        <v>0.87</v>
      </c>
      <c r="AD62">
        <v>158.47999999999999</v>
      </c>
      <c r="AE62">
        <v>4.8099999999999996</v>
      </c>
      <c r="AF62">
        <v>0</v>
      </c>
      <c r="AG62">
        <v>18.29</v>
      </c>
      <c r="AH62">
        <v>11.55</v>
      </c>
      <c r="AI62">
        <v>6.74</v>
      </c>
      <c r="AJ62">
        <v>0</v>
      </c>
      <c r="AK62">
        <v>8.18</v>
      </c>
      <c r="AL62">
        <v>5.78</v>
      </c>
      <c r="AM62">
        <v>53.59</v>
      </c>
      <c r="AN62">
        <v>0</v>
      </c>
      <c r="AO62">
        <v>0</v>
      </c>
      <c r="AP62">
        <v>1.47</v>
      </c>
      <c r="AQ62">
        <v>6.74</v>
      </c>
      <c r="AR62">
        <v>100</v>
      </c>
      <c r="AS62">
        <v>100</v>
      </c>
      <c r="AT62">
        <v>24.06</v>
      </c>
      <c r="AU62">
        <v>28.88</v>
      </c>
    </row>
    <row r="63" spans="1:47">
      <c r="G63" t="s">
        <v>105</v>
      </c>
      <c r="H63" s="73">
        <v>0.67</v>
      </c>
      <c r="I63" s="46">
        <v>0</v>
      </c>
      <c r="J63" s="46">
        <v>1.47</v>
      </c>
      <c r="K63" s="46">
        <v>115.03</v>
      </c>
      <c r="L63" s="46">
        <v>13.18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7.7</v>
      </c>
      <c r="X63">
        <v>20</v>
      </c>
      <c r="Y63">
        <v>25</v>
      </c>
      <c r="Z63">
        <v>5.48</v>
      </c>
      <c r="AA63">
        <v>0</v>
      </c>
      <c r="AB63">
        <v>0</v>
      </c>
      <c r="AC63">
        <v>0.67</v>
      </c>
      <c r="AD63">
        <v>158.47999999999999</v>
      </c>
      <c r="AE63">
        <v>4.8099999999999996</v>
      </c>
      <c r="AF63">
        <v>0</v>
      </c>
      <c r="AG63">
        <v>18.29</v>
      </c>
      <c r="AH63">
        <v>11.55</v>
      </c>
      <c r="AI63">
        <v>6.74</v>
      </c>
      <c r="AJ63">
        <v>0</v>
      </c>
      <c r="AK63">
        <v>8.18</v>
      </c>
      <c r="AL63">
        <v>5.78</v>
      </c>
      <c r="AM63">
        <v>53.59</v>
      </c>
      <c r="AN63">
        <v>0</v>
      </c>
      <c r="AO63">
        <v>0</v>
      </c>
      <c r="AP63">
        <v>1.47</v>
      </c>
      <c r="AQ63">
        <v>6.74</v>
      </c>
      <c r="AR63">
        <v>100</v>
      </c>
      <c r="AS63">
        <v>100</v>
      </c>
      <c r="AT63">
        <v>24.06</v>
      </c>
      <c r="AU63">
        <v>28.88</v>
      </c>
    </row>
    <row r="64" spans="1:47">
      <c r="G64" t="s">
        <v>106</v>
      </c>
      <c r="H64" s="73">
        <v>0.67</v>
      </c>
      <c r="I64" s="46">
        <v>0</v>
      </c>
      <c r="J64" s="46">
        <v>1.47</v>
      </c>
      <c r="K64" s="46">
        <v>115.03</v>
      </c>
      <c r="L64" s="46">
        <v>12.93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7.7</v>
      </c>
      <c r="X64">
        <v>20</v>
      </c>
      <c r="Y64">
        <v>25</v>
      </c>
      <c r="Z64">
        <v>5.23</v>
      </c>
      <c r="AA64">
        <v>0</v>
      </c>
      <c r="AB64">
        <v>0</v>
      </c>
      <c r="AC64">
        <v>0.67</v>
      </c>
      <c r="AD64">
        <v>158.47999999999999</v>
      </c>
      <c r="AE64">
        <v>4.8099999999999996</v>
      </c>
      <c r="AF64">
        <v>0</v>
      </c>
      <c r="AG64">
        <v>18.29</v>
      </c>
      <c r="AH64">
        <v>11.55</v>
      </c>
      <c r="AI64">
        <v>6.74</v>
      </c>
      <c r="AJ64">
        <v>0</v>
      </c>
      <c r="AK64">
        <v>8.18</v>
      </c>
      <c r="AL64">
        <v>5.78</v>
      </c>
      <c r="AM64">
        <v>53.59</v>
      </c>
      <c r="AN64">
        <v>0</v>
      </c>
      <c r="AO64">
        <v>0</v>
      </c>
      <c r="AP64">
        <v>1.47</v>
      </c>
      <c r="AQ64">
        <v>6.74</v>
      </c>
      <c r="AR64">
        <v>100</v>
      </c>
      <c r="AS64">
        <v>100</v>
      </c>
      <c r="AT64">
        <v>24.06</v>
      </c>
      <c r="AU64">
        <v>28.88</v>
      </c>
    </row>
    <row r="65" spans="7:47">
      <c r="G65" t="s">
        <v>107</v>
      </c>
      <c r="H65" s="73">
        <v>0.67</v>
      </c>
      <c r="I65" s="46">
        <v>0</v>
      </c>
      <c r="J65" s="46">
        <v>1.47</v>
      </c>
      <c r="K65" s="46">
        <v>115.03</v>
      </c>
      <c r="L65" s="46">
        <v>12.56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7.7</v>
      </c>
      <c r="X65">
        <v>20</v>
      </c>
      <c r="Y65">
        <v>25</v>
      </c>
      <c r="Z65">
        <v>4.8600000000000003</v>
      </c>
      <c r="AA65">
        <v>0</v>
      </c>
      <c r="AB65">
        <v>0</v>
      </c>
      <c r="AC65">
        <v>0.67</v>
      </c>
      <c r="AD65">
        <v>158.47999999999999</v>
      </c>
      <c r="AE65">
        <v>4.8099999999999996</v>
      </c>
      <c r="AF65">
        <v>0</v>
      </c>
      <c r="AG65">
        <v>18.29</v>
      </c>
      <c r="AH65">
        <v>11.55</v>
      </c>
      <c r="AI65">
        <v>6.74</v>
      </c>
      <c r="AJ65">
        <v>0</v>
      </c>
      <c r="AK65">
        <v>8.18</v>
      </c>
      <c r="AL65">
        <v>5.78</v>
      </c>
      <c r="AM65">
        <v>53.59</v>
      </c>
      <c r="AN65">
        <v>0</v>
      </c>
      <c r="AO65">
        <v>0</v>
      </c>
      <c r="AP65">
        <v>1.47</v>
      </c>
      <c r="AQ65">
        <v>6.74</v>
      </c>
      <c r="AR65">
        <v>100</v>
      </c>
      <c r="AS65">
        <v>100</v>
      </c>
      <c r="AT65">
        <v>24.06</v>
      </c>
      <c r="AU65">
        <v>28.88</v>
      </c>
    </row>
    <row r="66" spans="7:47">
      <c r="G66" t="s">
        <v>108</v>
      </c>
      <c r="H66" s="73">
        <v>0.67</v>
      </c>
      <c r="I66" s="46">
        <v>0</v>
      </c>
      <c r="J66" s="46">
        <v>1.47</v>
      </c>
      <c r="K66" s="46">
        <v>115.03</v>
      </c>
      <c r="L66" s="46">
        <v>11.98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7.7</v>
      </c>
      <c r="X66">
        <v>20</v>
      </c>
      <c r="Y66">
        <v>25</v>
      </c>
      <c r="Z66">
        <v>4.28</v>
      </c>
      <c r="AA66">
        <v>0</v>
      </c>
      <c r="AB66">
        <v>0</v>
      </c>
      <c r="AC66">
        <v>0.67</v>
      </c>
      <c r="AD66">
        <v>158.47999999999999</v>
      </c>
      <c r="AE66">
        <v>4.8099999999999996</v>
      </c>
      <c r="AF66">
        <v>0</v>
      </c>
      <c r="AG66">
        <v>18.29</v>
      </c>
      <c r="AH66">
        <v>11.55</v>
      </c>
      <c r="AI66">
        <v>6.74</v>
      </c>
      <c r="AJ66">
        <v>0</v>
      </c>
      <c r="AK66">
        <v>8.18</v>
      </c>
      <c r="AL66">
        <v>5.78</v>
      </c>
      <c r="AM66">
        <v>53.59</v>
      </c>
      <c r="AN66">
        <v>0</v>
      </c>
      <c r="AO66">
        <v>0</v>
      </c>
      <c r="AP66">
        <v>1.47</v>
      </c>
      <c r="AQ66">
        <v>6.74</v>
      </c>
      <c r="AR66">
        <v>100</v>
      </c>
      <c r="AS66">
        <v>100</v>
      </c>
      <c r="AT66">
        <v>24.06</v>
      </c>
      <c r="AU66">
        <v>28.88</v>
      </c>
    </row>
    <row r="67" spans="7:47">
      <c r="G67" t="s">
        <v>109</v>
      </c>
      <c r="H67" s="73">
        <v>0.53</v>
      </c>
      <c r="I67" s="46">
        <v>0</v>
      </c>
      <c r="J67" s="46">
        <v>1.47</v>
      </c>
      <c r="K67" s="46">
        <v>115.03</v>
      </c>
      <c r="L67" s="46">
        <v>11.36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7.7</v>
      </c>
      <c r="X67">
        <v>20</v>
      </c>
      <c r="Y67">
        <v>25</v>
      </c>
      <c r="Z67">
        <v>3.66</v>
      </c>
      <c r="AA67">
        <v>0</v>
      </c>
      <c r="AB67">
        <v>0</v>
      </c>
      <c r="AC67">
        <v>0.53</v>
      </c>
      <c r="AD67">
        <v>158.47999999999999</v>
      </c>
      <c r="AE67">
        <v>4.8099999999999996</v>
      </c>
      <c r="AF67">
        <v>0</v>
      </c>
      <c r="AG67">
        <v>18.29</v>
      </c>
      <c r="AH67">
        <v>11.55</v>
      </c>
      <c r="AI67">
        <v>6.74</v>
      </c>
      <c r="AJ67">
        <v>0</v>
      </c>
      <c r="AK67">
        <v>8.18</v>
      </c>
      <c r="AL67">
        <v>5.78</v>
      </c>
      <c r="AM67">
        <v>53.59</v>
      </c>
      <c r="AN67">
        <v>0</v>
      </c>
      <c r="AO67">
        <v>0</v>
      </c>
      <c r="AP67">
        <v>1.47</v>
      </c>
      <c r="AQ67">
        <v>6.74</v>
      </c>
      <c r="AR67">
        <v>100</v>
      </c>
      <c r="AS67">
        <v>100</v>
      </c>
      <c r="AT67">
        <v>24.06</v>
      </c>
      <c r="AU67">
        <v>28.88</v>
      </c>
    </row>
    <row r="68" spans="7:47">
      <c r="G68" t="s">
        <v>110</v>
      </c>
      <c r="H68" s="73">
        <v>0.53</v>
      </c>
      <c r="I68" s="46">
        <v>0</v>
      </c>
      <c r="J68" s="46">
        <v>1.47</v>
      </c>
      <c r="K68" s="46">
        <v>115.03</v>
      </c>
      <c r="L68" s="46">
        <v>10.81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7.7</v>
      </c>
      <c r="X68">
        <v>20</v>
      </c>
      <c r="Y68">
        <v>25</v>
      </c>
      <c r="Z68">
        <v>3.11</v>
      </c>
      <c r="AA68">
        <v>0</v>
      </c>
      <c r="AB68">
        <v>0</v>
      </c>
      <c r="AC68">
        <v>0.53</v>
      </c>
      <c r="AD68">
        <v>158.47999999999999</v>
      </c>
      <c r="AE68">
        <v>4.8099999999999996</v>
      </c>
      <c r="AF68">
        <v>0</v>
      </c>
      <c r="AG68">
        <v>18.29</v>
      </c>
      <c r="AH68">
        <v>11.55</v>
      </c>
      <c r="AI68">
        <v>6.74</v>
      </c>
      <c r="AJ68">
        <v>0</v>
      </c>
      <c r="AK68">
        <v>8.18</v>
      </c>
      <c r="AL68">
        <v>5.78</v>
      </c>
      <c r="AM68">
        <v>53.59</v>
      </c>
      <c r="AN68">
        <v>0</v>
      </c>
      <c r="AO68">
        <v>0</v>
      </c>
      <c r="AP68">
        <v>1.47</v>
      </c>
      <c r="AQ68">
        <v>6.74</v>
      </c>
      <c r="AR68">
        <v>100</v>
      </c>
      <c r="AS68">
        <v>100</v>
      </c>
      <c r="AT68">
        <v>24.06</v>
      </c>
      <c r="AU68">
        <v>28.88</v>
      </c>
    </row>
    <row r="69" spans="7:47">
      <c r="G69" t="s">
        <v>111</v>
      </c>
      <c r="H69" s="73">
        <v>0.53</v>
      </c>
      <c r="I69" s="46">
        <v>0</v>
      </c>
      <c r="J69" s="46">
        <v>1.47</v>
      </c>
      <c r="K69" s="46">
        <v>115.03</v>
      </c>
      <c r="L69" s="46">
        <v>10.29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7.7</v>
      </c>
      <c r="X69">
        <v>20</v>
      </c>
      <c r="Y69">
        <v>25</v>
      </c>
      <c r="Z69">
        <v>2.59</v>
      </c>
      <c r="AA69">
        <v>0</v>
      </c>
      <c r="AB69">
        <v>0</v>
      </c>
      <c r="AC69">
        <v>0.53</v>
      </c>
      <c r="AD69">
        <v>158.47999999999999</v>
      </c>
      <c r="AE69">
        <v>4.8099999999999996</v>
      </c>
      <c r="AF69">
        <v>0</v>
      </c>
      <c r="AG69">
        <v>18.29</v>
      </c>
      <c r="AH69">
        <v>11.55</v>
      </c>
      <c r="AI69">
        <v>6.74</v>
      </c>
      <c r="AJ69">
        <v>0</v>
      </c>
      <c r="AK69">
        <v>8.18</v>
      </c>
      <c r="AL69">
        <v>5.78</v>
      </c>
      <c r="AM69">
        <v>53.59</v>
      </c>
      <c r="AN69">
        <v>0</v>
      </c>
      <c r="AO69">
        <v>0</v>
      </c>
      <c r="AP69">
        <v>1.47</v>
      </c>
      <c r="AQ69">
        <v>6.74</v>
      </c>
      <c r="AR69">
        <v>100</v>
      </c>
      <c r="AS69">
        <v>100</v>
      </c>
      <c r="AT69">
        <v>24.06</v>
      </c>
      <c r="AU69">
        <v>28.88</v>
      </c>
    </row>
    <row r="70" spans="7:47">
      <c r="G70" t="s">
        <v>112</v>
      </c>
      <c r="H70" s="73">
        <v>0.53</v>
      </c>
      <c r="I70" s="46">
        <v>0</v>
      </c>
      <c r="J70" s="46">
        <v>1.47</v>
      </c>
      <c r="K70" s="46">
        <v>115.03</v>
      </c>
      <c r="L70" s="46">
        <v>9.7800000000000011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7.7</v>
      </c>
      <c r="X70">
        <v>20</v>
      </c>
      <c r="Y70">
        <v>25</v>
      </c>
      <c r="Z70">
        <v>2.08</v>
      </c>
      <c r="AA70">
        <v>0</v>
      </c>
      <c r="AB70">
        <v>0</v>
      </c>
      <c r="AC70">
        <v>0.53</v>
      </c>
      <c r="AD70">
        <v>158.47999999999999</v>
      </c>
      <c r="AE70">
        <v>4.8099999999999996</v>
      </c>
      <c r="AF70">
        <v>0</v>
      </c>
      <c r="AG70">
        <v>18.29</v>
      </c>
      <c r="AH70">
        <v>11.55</v>
      </c>
      <c r="AI70">
        <v>6.74</v>
      </c>
      <c r="AJ70">
        <v>0</v>
      </c>
      <c r="AK70">
        <v>8.18</v>
      </c>
      <c r="AL70">
        <v>5.78</v>
      </c>
      <c r="AM70">
        <v>53.59</v>
      </c>
      <c r="AN70">
        <v>0</v>
      </c>
      <c r="AO70">
        <v>0</v>
      </c>
      <c r="AP70">
        <v>1.47</v>
      </c>
      <c r="AQ70">
        <v>6.74</v>
      </c>
      <c r="AR70">
        <v>100</v>
      </c>
      <c r="AS70">
        <v>100</v>
      </c>
      <c r="AT70">
        <v>24.06</v>
      </c>
      <c r="AU70">
        <v>28.88</v>
      </c>
    </row>
    <row r="71" spans="7:47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9.2800000000000011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7.7</v>
      </c>
      <c r="X71">
        <v>20</v>
      </c>
      <c r="Y71">
        <v>25</v>
      </c>
      <c r="Z71">
        <v>1.58</v>
      </c>
      <c r="AA71">
        <v>0</v>
      </c>
      <c r="AB71">
        <v>0</v>
      </c>
      <c r="AC71">
        <v>0.53</v>
      </c>
      <c r="AD71">
        <v>158.47999999999999</v>
      </c>
      <c r="AE71">
        <v>4.8099999999999996</v>
      </c>
      <c r="AF71">
        <v>0</v>
      </c>
      <c r="AG71">
        <v>18.29</v>
      </c>
      <c r="AH71">
        <v>11.55</v>
      </c>
      <c r="AI71">
        <v>6.74</v>
      </c>
      <c r="AJ71">
        <v>0</v>
      </c>
      <c r="AK71">
        <v>8.18</v>
      </c>
      <c r="AL71">
        <v>5.78</v>
      </c>
      <c r="AM71">
        <v>53.59</v>
      </c>
      <c r="AN71">
        <v>0</v>
      </c>
      <c r="AO71">
        <v>0</v>
      </c>
      <c r="AP71">
        <v>1.56</v>
      </c>
      <c r="AQ71">
        <v>6.74</v>
      </c>
      <c r="AR71">
        <v>100</v>
      </c>
      <c r="AS71">
        <v>100</v>
      </c>
      <c r="AT71">
        <v>0</v>
      </c>
      <c r="AU71">
        <v>0</v>
      </c>
    </row>
    <row r="72" spans="7:47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8.77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7.7</v>
      </c>
      <c r="X72">
        <v>20</v>
      </c>
      <c r="Y72">
        <v>25</v>
      </c>
      <c r="Z72">
        <v>1.07</v>
      </c>
      <c r="AA72">
        <v>0</v>
      </c>
      <c r="AB72">
        <v>0</v>
      </c>
      <c r="AC72">
        <v>0.53</v>
      </c>
      <c r="AD72">
        <v>158.47999999999999</v>
      </c>
      <c r="AE72">
        <v>4.8099999999999996</v>
      </c>
      <c r="AF72">
        <v>0</v>
      </c>
      <c r="AG72">
        <v>18.29</v>
      </c>
      <c r="AH72">
        <v>11.55</v>
      </c>
      <c r="AI72">
        <v>6.74</v>
      </c>
      <c r="AJ72">
        <v>0</v>
      </c>
      <c r="AK72">
        <v>8.18</v>
      </c>
      <c r="AL72">
        <v>5.78</v>
      </c>
      <c r="AM72">
        <v>53.59</v>
      </c>
      <c r="AN72">
        <v>0</v>
      </c>
      <c r="AO72">
        <v>0</v>
      </c>
      <c r="AP72">
        <v>1.56</v>
      </c>
      <c r="AQ72">
        <v>6.74</v>
      </c>
      <c r="AR72">
        <v>100</v>
      </c>
      <c r="AS72">
        <v>100</v>
      </c>
      <c r="AT72">
        <v>0</v>
      </c>
      <c r="AU72">
        <v>0</v>
      </c>
    </row>
    <row r="73" spans="7:47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8.34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7.7</v>
      </c>
      <c r="X73">
        <v>20</v>
      </c>
      <c r="Y73">
        <v>25</v>
      </c>
      <c r="Z73">
        <v>0.64</v>
      </c>
      <c r="AA73">
        <v>0</v>
      </c>
      <c r="AB73">
        <v>0</v>
      </c>
      <c r="AC73">
        <v>0.53</v>
      </c>
      <c r="AD73">
        <v>158.47999999999999</v>
      </c>
      <c r="AE73">
        <v>4.8099999999999996</v>
      </c>
      <c r="AF73">
        <v>0</v>
      </c>
      <c r="AG73">
        <v>18.29</v>
      </c>
      <c r="AH73">
        <v>11.55</v>
      </c>
      <c r="AI73">
        <v>6.74</v>
      </c>
      <c r="AJ73">
        <v>0</v>
      </c>
      <c r="AK73">
        <v>8.18</v>
      </c>
      <c r="AL73">
        <v>5.78</v>
      </c>
      <c r="AM73">
        <v>53.59</v>
      </c>
      <c r="AN73">
        <v>0</v>
      </c>
      <c r="AO73">
        <v>0</v>
      </c>
      <c r="AP73">
        <v>1.56</v>
      </c>
      <c r="AQ73">
        <v>6.74</v>
      </c>
      <c r="AR73">
        <v>100</v>
      </c>
      <c r="AS73">
        <v>100</v>
      </c>
      <c r="AT73">
        <v>0</v>
      </c>
      <c r="AU73">
        <v>0</v>
      </c>
    </row>
    <row r="74" spans="7:47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8.09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7.7</v>
      </c>
      <c r="X74">
        <v>20</v>
      </c>
      <c r="Y74">
        <v>25</v>
      </c>
      <c r="Z74">
        <v>0.39</v>
      </c>
      <c r="AA74">
        <v>0</v>
      </c>
      <c r="AB74">
        <v>0</v>
      </c>
      <c r="AC74">
        <v>0.53</v>
      </c>
      <c r="AD74">
        <v>158.47999999999999</v>
      </c>
      <c r="AE74">
        <v>4.8099999999999996</v>
      </c>
      <c r="AF74">
        <v>0</v>
      </c>
      <c r="AG74">
        <v>18.29</v>
      </c>
      <c r="AH74">
        <v>11.55</v>
      </c>
      <c r="AI74">
        <v>6.74</v>
      </c>
      <c r="AJ74">
        <v>0</v>
      </c>
      <c r="AK74">
        <v>8.18</v>
      </c>
      <c r="AL74">
        <v>5.78</v>
      </c>
      <c r="AM74">
        <v>53.59</v>
      </c>
      <c r="AN74">
        <v>0</v>
      </c>
      <c r="AO74">
        <v>0</v>
      </c>
      <c r="AP74">
        <v>1.56</v>
      </c>
      <c r="AQ74">
        <v>6.74</v>
      </c>
      <c r="AR74">
        <v>100</v>
      </c>
      <c r="AS74">
        <v>100</v>
      </c>
      <c r="AT74">
        <v>0</v>
      </c>
      <c r="AU74">
        <v>0</v>
      </c>
    </row>
    <row r="75" spans="7:47">
      <c r="G75" t="s">
        <v>117</v>
      </c>
      <c r="H75" s="73">
        <v>0.53</v>
      </c>
      <c r="I75" s="46">
        <v>0</v>
      </c>
      <c r="J75" s="46">
        <v>1.47</v>
      </c>
      <c r="K75" s="46">
        <v>62.09</v>
      </c>
      <c r="L75" s="46">
        <v>7.86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7.7</v>
      </c>
      <c r="X75">
        <v>20</v>
      </c>
      <c r="Y75">
        <v>25</v>
      </c>
      <c r="Z75">
        <v>0.16</v>
      </c>
      <c r="AA75">
        <v>55</v>
      </c>
      <c r="AB75">
        <v>25</v>
      </c>
      <c r="AC75">
        <v>0.53</v>
      </c>
      <c r="AD75">
        <v>158.47999999999999</v>
      </c>
      <c r="AE75">
        <v>4.8099999999999996</v>
      </c>
      <c r="AF75">
        <v>0</v>
      </c>
      <c r="AG75">
        <v>18.29</v>
      </c>
      <c r="AH75">
        <v>11.55</v>
      </c>
      <c r="AI75">
        <v>6.74</v>
      </c>
      <c r="AJ75">
        <v>0</v>
      </c>
      <c r="AK75">
        <v>8.18</v>
      </c>
      <c r="AL75">
        <v>5.78</v>
      </c>
      <c r="AM75">
        <v>0</v>
      </c>
      <c r="AN75">
        <v>0</v>
      </c>
      <c r="AO75">
        <v>0</v>
      </c>
      <c r="AP75">
        <v>1.47</v>
      </c>
      <c r="AQ75">
        <v>6.74</v>
      </c>
      <c r="AR75">
        <v>100</v>
      </c>
      <c r="AS75">
        <v>100</v>
      </c>
      <c r="AT75">
        <v>0</v>
      </c>
      <c r="AU75">
        <v>0</v>
      </c>
    </row>
    <row r="76" spans="7:47">
      <c r="G76" t="s">
        <v>118</v>
      </c>
      <c r="H76" s="73">
        <v>0.53</v>
      </c>
      <c r="I76" s="46">
        <v>0</v>
      </c>
      <c r="J76" s="46">
        <v>1.47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7.7</v>
      </c>
      <c r="X76">
        <v>20</v>
      </c>
      <c r="Y76">
        <v>25</v>
      </c>
      <c r="Z76">
        <v>0</v>
      </c>
      <c r="AA76">
        <v>55</v>
      </c>
      <c r="AB76">
        <v>25</v>
      </c>
      <c r="AC76">
        <v>0.53</v>
      </c>
      <c r="AD76">
        <v>158.47999999999999</v>
      </c>
      <c r="AE76">
        <v>4.8099999999999996</v>
      </c>
      <c r="AF76">
        <v>0</v>
      </c>
      <c r="AG76">
        <v>18.29</v>
      </c>
      <c r="AH76">
        <v>11.55</v>
      </c>
      <c r="AI76">
        <v>6.74</v>
      </c>
      <c r="AJ76">
        <v>0</v>
      </c>
      <c r="AK76">
        <v>8.18</v>
      </c>
      <c r="AL76">
        <v>5.78</v>
      </c>
      <c r="AM76">
        <v>0</v>
      </c>
      <c r="AN76">
        <v>0</v>
      </c>
      <c r="AO76">
        <v>0</v>
      </c>
      <c r="AP76">
        <v>1.47</v>
      </c>
      <c r="AQ76">
        <v>6.74</v>
      </c>
      <c r="AR76">
        <v>100</v>
      </c>
      <c r="AS76">
        <v>100</v>
      </c>
      <c r="AT76">
        <v>0</v>
      </c>
      <c r="AU76">
        <v>0</v>
      </c>
    </row>
    <row r="77" spans="7:47">
      <c r="G77" t="s">
        <v>119</v>
      </c>
      <c r="H77" s="73">
        <v>0.53</v>
      </c>
      <c r="I77" s="46">
        <v>0</v>
      </c>
      <c r="J77" s="46">
        <v>1.47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7.7</v>
      </c>
      <c r="X77">
        <v>20</v>
      </c>
      <c r="Y77">
        <v>25</v>
      </c>
      <c r="Z77">
        <v>0</v>
      </c>
      <c r="AA77">
        <v>55</v>
      </c>
      <c r="AB77">
        <v>25</v>
      </c>
      <c r="AC77">
        <v>0.53</v>
      </c>
      <c r="AD77">
        <v>158.47999999999999</v>
      </c>
      <c r="AE77">
        <v>4.8099999999999996</v>
      </c>
      <c r="AF77">
        <v>0</v>
      </c>
      <c r="AG77">
        <v>18.29</v>
      </c>
      <c r="AH77">
        <v>11.55</v>
      </c>
      <c r="AI77">
        <v>6.74</v>
      </c>
      <c r="AJ77">
        <v>0</v>
      </c>
      <c r="AK77">
        <v>8.18</v>
      </c>
      <c r="AL77">
        <v>5.78</v>
      </c>
      <c r="AM77">
        <v>0</v>
      </c>
      <c r="AN77">
        <v>0</v>
      </c>
      <c r="AO77">
        <v>0</v>
      </c>
      <c r="AP77">
        <v>1.47</v>
      </c>
      <c r="AQ77">
        <v>6.74</v>
      </c>
      <c r="AR77">
        <v>100</v>
      </c>
      <c r="AS77">
        <v>100</v>
      </c>
      <c r="AT77">
        <v>0</v>
      </c>
      <c r="AU77">
        <v>0</v>
      </c>
    </row>
    <row r="78" spans="7:47">
      <c r="G78" t="s">
        <v>120</v>
      </c>
      <c r="H78" s="73">
        <v>0.53</v>
      </c>
      <c r="I78" s="46">
        <v>0</v>
      </c>
      <c r="J78" s="46">
        <v>1.47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7.7</v>
      </c>
      <c r="X78">
        <v>20</v>
      </c>
      <c r="Y78">
        <v>25</v>
      </c>
      <c r="Z78">
        <v>0</v>
      </c>
      <c r="AA78">
        <v>55</v>
      </c>
      <c r="AB78">
        <v>25</v>
      </c>
      <c r="AC78">
        <v>0.53</v>
      </c>
      <c r="AD78">
        <v>158.47999999999999</v>
      </c>
      <c r="AE78">
        <v>4.8099999999999996</v>
      </c>
      <c r="AF78">
        <v>0</v>
      </c>
      <c r="AG78">
        <v>18.29</v>
      </c>
      <c r="AH78">
        <v>11.55</v>
      </c>
      <c r="AI78">
        <v>6.74</v>
      </c>
      <c r="AJ78">
        <v>0</v>
      </c>
      <c r="AK78">
        <v>8.18</v>
      </c>
      <c r="AL78">
        <v>5.78</v>
      </c>
      <c r="AM78">
        <v>0</v>
      </c>
      <c r="AN78">
        <v>0</v>
      </c>
      <c r="AO78">
        <v>0</v>
      </c>
      <c r="AP78">
        <v>1.47</v>
      </c>
      <c r="AQ78">
        <v>6.74</v>
      </c>
      <c r="AR78">
        <v>100</v>
      </c>
      <c r="AS78">
        <v>100</v>
      </c>
      <c r="AT78">
        <v>0</v>
      </c>
      <c r="AU78">
        <v>0</v>
      </c>
    </row>
    <row r="79" spans="7:47">
      <c r="G79" t="s">
        <v>121</v>
      </c>
      <c r="H79" s="73">
        <v>0.63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7.7</v>
      </c>
      <c r="X79">
        <v>20</v>
      </c>
      <c r="Y79">
        <v>25</v>
      </c>
      <c r="Z79">
        <v>0</v>
      </c>
      <c r="AA79">
        <v>55</v>
      </c>
      <c r="AB79">
        <v>25</v>
      </c>
      <c r="AC79">
        <v>0.63</v>
      </c>
      <c r="AD79">
        <v>158.47999999999999</v>
      </c>
      <c r="AE79">
        <v>4.8099999999999996</v>
      </c>
      <c r="AF79">
        <v>0</v>
      </c>
      <c r="AG79">
        <v>18.29</v>
      </c>
      <c r="AH79">
        <v>11.55</v>
      </c>
      <c r="AI79">
        <v>6.74</v>
      </c>
      <c r="AJ79">
        <v>0</v>
      </c>
      <c r="AK79">
        <v>8.18</v>
      </c>
      <c r="AL79">
        <v>5.78</v>
      </c>
      <c r="AM79">
        <v>0</v>
      </c>
      <c r="AN79">
        <v>0</v>
      </c>
      <c r="AO79">
        <v>0</v>
      </c>
      <c r="AP79">
        <v>1.56</v>
      </c>
      <c r="AQ79">
        <v>6.74</v>
      </c>
      <c r="AR79">
        <v>100</v>
      </c>
      <c r="AS79">
        <v>100</v>
      </c>
      <c r="AT79">
        <v>0</v>
      </c>
      <c r="AU79">
        <v>0</v>
      </c>
    </row>
    <row r="80" spans="7:47">
      <c r="G80" t="s">
        <v>122</v>
      </c>
      <c r="H80" s="73">
        <v>0.63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7.7</v>
      </c>
      <c r="X80">
        <v>20</v>
      </c>
      <c r="Y80">
        <v>25</v>
      </c>
      <c r="Z80">
        <v>0</v>
      </c>
      <c r="AA80">
        <v>55</v>
      </c>
      <c r="AB80">
        <v>25</v>
      </c>
      <c r="AC80">
        <v>0.63</v>
      </c>
      <c r="AD80">
        <v>158.47999999999999</v>
      </c>
      <c r="AE80">
        <v>4.8099999999999996</v>
      </c>
      <c r="AF80">
        <v>0</v>
      </c>
      <c r="AG80">
        <v>18.29</v>
      </c>
      <c r="AH80">
        <v>11.55</v>
      </c>
      <c r="AI80">
        <v>6.74</v>
      </c>
      <c r="AJ80">
        <v>0</v>
      </c>
      <c r="AK80">
        <v>8.18</v>
      </c>
      <c r="AL80">
        <v>5.78</v>
      </c>
      <c r="AM80">
        <v>0</v>
      </c>
      <c r="AN80">
        <v>0</v>
      </c>
      <c r="AO80">
        <v>0</v>
      </c>
      <c r="AP80">
        <v>1.56</v>
      </c>
      <c r="AQ80">
        <v>6.74</v>
      </c>
      <c r="AR80">
        <v>100</v>
      </c>
      <c r="AS80">
        <v>100</v>
      </c>
      <c r="AT80">
        <v>0</v>
      </c>
      <c r="AU80">
        <v>0</v>
      </c>
    </row>
    <row r="81" spans="7:47">
      <c r="G81" t="s">
        <v>123</v>
      </c>
      <c r="H81" s="73">
        <v>0.63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7.7</v>
      </c>
      <c r="X81">
        <v>20</v>
      </c>
      <c r="Y81">
        <v>25</v>
      </c>
      <c r="Z81">
        <v>0</v>
      </c>
      <c r="AA81">
        <v>55</v>
      </c>
      <c r="AB81">
        <v>25</v>
      </c>
      <c r="AC81">
        <v>0.63</v>
      </c>
      <c r="AD81">
        <v>158.47999999999999</v>
      </c>
      <c r="AE81">
        <v>4.8099999999999996</v>
      </c>
      <c r="AF81">
        <v>0</v>
      </c>
      <c r="AG81">
        <v>18.29</v>
      </c>
      <c r="AH81">
        <v>11.55</v>
      </c>
      <c r="AI81">
        <v>6.74</v>
      </c>
      <c r="AJ81">
        <v>0</v>
      </c>
      <c r="AK81">
        <v>8.18</v>
      </c>
      <c r="AL81">
        <v>5.78</v>
      </c>
      <c r="AM81">
        <v>0</v>
      </c>
      <c r="AN81">
        <v>0</v>
      </c>
      <c r="AO81">
        <v>0</v>
      </c>
      <c r="AP81">
        <v>1.56</v>
      </c>
      <c r="AQ81">
        <v>6.74</v>
      </c>
      <c r="AR81">
        <v>100</v>
      </c>
      <c r="AS81">
        <v>100</v>
      </c>
      <c r="AT81">
        <v>0</v>
      </c>
      <c r="AU81">
        <v>0</v>
      </c>
    </row>
    <row r="82" spans="7:47">
      <c r="G82" t="s">
        <v>124</v>
      </c>
      <c r="H82" s="73">
        <v>0.63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7.7</v>
      </c>
      <c r="X82">
        <v>20</v>
      </c>
      <c r="Y82">
        <v>25</v>
      </c>
      <c r="Z82">
        <v>0</v>
      </c>
      <c r="AA82">
        <v>55</v>
      </c>
      <c r="AB82">
        <v>25</v>
      </c>
      <c r="AC82">
        <v>0.63</v>
      </c>
      <c r="AD82">
        <v>158.47999999999999</v>
      </c>
      <c r="AE82">
        <v>4.8099999999999996</v>
      </c>
      <c r="AF82">
        <v>0</v>
      </c>
      <c r="AG82">
        <v>18.29</v>
      </c>
      <c r="AH82">
        <v>11.55</v>
      </c>
      <c r="AI82">
        <v>6.74</v>
      </c>
      <c r="AJ82">
        <v>0</v>
      </c>
      <c r="AK82">
        <v>8.18</v>
      </c>
      <c r="AL82">
        <v>5.78</v>
      </c>
      <c r="AM82">
        <v>0</v>
      </c>
      <c r="AN82">
        <v>0</v>
      </c>
      <c r="AO82">
        <v>0</v>
      </c>
      <c r="AP82">
        <v>1.56</v>
      </c>
      <c r="AQ82">
        <v>6.74</v>
      </c>
      <c r="AR82">
        <v>100</v>
      </c>
      <c r="AS82">
        <v>100</v>
      </c>
      <c r="AT82">
        <v>0</v>
      </c>
      <c r="AU82">
        <v>0</v>
      </c>
    </row>
    <row r="83" spans="7:47">
      <c r="G83" t="s">
        <v>125</v>
      </c>
      <c r="H83" s="73">
        <v>0.63</v>
      </c>
      <c r="I83" s="46">
        <v>0</v>
      </c>
      <c r="J83" s="46">
        <v>1.47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7.7</v>
      </c>
      <c r="X83">
        <v>20</v>
      </c>
      <c r="Y83">
        <v>25</v>
      </c>
      <c r="Z83">
        <v>0</v>
      </c>
      <c r="AA83">
        <v>55</v>
      </c>
      <c r="AB83">
        <v>25</v>
      </c>
      <c r="AC83">
        <v>0.63</v>
      </c>
      <c r="AD83">
        <v>158.47999999999999</v>
      </c>
      <c r="AE83">
        <v>4.8099999999999996</v>
      </c>
      <c r="AF83">
        <v>0</v>
      </c>
      <c r="AG83">
        <v>18.29</v>
      </c>
      <c r="AH83">
        <v>11.55</v>
      </c>
      <c r="AI83">
        <v>6.74</v>
      </c>
      <c r="AJ83">
        <v>0</v>
      </c>
      <c r="AK83">
        <v>8.18</v>
      </c>
      <c r="AL83">
        <v>5.78</v>
      </c>
      <c r="AM83">
        <v>0</v>
      </c>
      <c r="AN83">
        <v>0</v>
      </c>
      <c r="AO83">
        <v>0</v>
      </c>
      <c r="AP83">
        <v>1.47</v>
      </c>
      <c r="AQ83">
        <v>6.74</v>
      </c>
      <c r="AR83">
        <v>100</v>
      </c>
      <c r="AS83">
        <v>0</v>
      </c>
      <c r="AT83">
        <v>0</v>
      </c>
      <c r="AU83">
        <v>0</v>
      </c>
    </row>
    <row r="84" spans="7:47">
      <c r="G84" t="s">
        <v>126</v>
      </c>
      <c r="H84" s="73">
        <v>0.63</v>
      </c>
      <c r="I84" s="46">
        <v>0</v>
      </c>
      <c r="J84" s="46">
        <v>1.47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7.7</v>
      </c>
      <c r="X84">
        <v>20</v>
      </c>
      <c r="Y84">
        <v>25</v>
      </c>
      <c r="Z84">
        <v>0</v>
      </c>
      <c r="AA84">
        <v>55</v>
      </c>
      <c r="AB84">
        <v>25</v>
      </c>
      <c r="AC84">
        <v>0.63</v>
      </c>
      <c r="AD84">
        <v>158.47999999999999</v>
      </c>
      <c r="AE84">
        <v>4.8099999999999996</v>
      </c>
      <c r="AF84">
        <v>0</v>
      </c>
      <c r="AG84">
        <v>18.29</v>
      </c>
      <c r="AH84">
        <v>11.55</v>
      </c>
      <c r="AI84">
        <v>6.74</v>
      </c>
      <c r="AJ84">
        <v>0</v>
      </c>
      <c r="AK84">
        <v>8.18</v>
      </c>
      <c r="AL84">
        <v>5.78</v>
      </c>
      <c r="AM84">
        <v>0</v>
      </c>
      <c r="AN84">
        <v>0</v>
      </c>
      <c r="AO84">
        <v>0</v>
      </c>
      <c r="AP84">
        <v>1.47</v>
      </c>
      <c r="AQ84">
        <v>6.74</v>
      </c>
      <c r="AR84">
        <v>100</v>
      </c>
      <c r="AS84">
        <v>0</v>
      </c>
      <c r="AT84">
        <v>0</v>
      </c>
      <c r="AU84">
        <v>0</v>
      </c>
    </row>
    <row r="85" spans="7:47">
      <c r="G85" t="s">
        <v>127</v>
      </c>
      <c r="H85" s="73">
        <v>0.63</v>
      </c>
      <c r="I85" s="46">
        <v>0</v>
      </c>
      <c r="J85" s="46">
        <v>1.47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7.7</v>
      </c>
      <c r="X85">
        <v>20</v>
      </c>
      <c r="Y85">
        <v>25</v>
      </c>
      <c r="Z85">
        <v>0</v>
      </c>
      <c r="AA85">
        <v>55</v>
      </c>
      <c r="AB85">
        <v>25</v>
      </c>
      <c r="AC85">
        <v>0.63</v>
      </c>
      <c r="AD85">
        <v>158.47999999999999</v>
      </c>
      <c r="AE85">
        <v>4.8099999999999996</v>
      </c>
      <c r="AF85">
        <v>0</v>
      </c>
      <c r="AG85">
        <v>18.29</v>
      </c>
      <c r="AH85">
        <v>11.55</v>
      </c>
      <c r="AI85">
        <v>6.74</v>
      </c>
      <c r="AJ85">
        <v>0</v>
      </c>
      <c r="AK85">
        <v>8.18</v>
      </c>
      <c r="AL85">
        <v>5.78</v>
      </c>
      <c r="AM85">
        <v>0</v>
      </c>
      <c r="AN85">
        <v>0</v>
      </c>
      <c r="AO85">
        <v>0</v>
      </c>
      <c r="AP85">
        <v>1.47</v>
      </c>
      <c r="AQ85">
        <v>6.74</v>
      </c>
      <c r="AR85">
        <v>100</v>
      </c>
      <c r="AS85">
        <v>0</v>
      </c>
      <c r="AT85">
        <v>0</v>
      </c>
      <c r="AU85">
        <v>0</v>
      </c>
    </row>
    <row r="86" spans="7:47">
      <c r="G86" t="s">
        <v>128</v>
      </c>
      <c r="H86" s="73">
        <v>0.63</v>
      </c>
      <c r="I86" s="46">
        <v>0</v>
      </c>
      <c r="J86" s="46">
        <v>1.47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7.7</v>
      </c>
      <c r="X86">
        <v>20</v>
      </c>
      <c r="Y86">
        <v>25</v>
      </c>
      <c r="Z86">
        <v>0</v>
      </c>
      <c r="AA86">
        <v>55</v>
      </c>
      <c r="AB86">
        <v>25</v>
      </c>
      <c r="AC86">
        <v>0.63</v>
      </c>
      <c r="AD86">
        <v>158.47999999999999</v>
      </c>
      <c r="AE86">
        <v>4.8099999999999996</v>
      </c>
      <c r="AF86">
        <v>0</v>
      </c>
      <c r="AG86">
        <v>18.29</v>
      </c>
      <c r="AH86">
        <v>11.55</v>
      </c>
      <c r="AI86">
        <v>6.74</v>
      </c>
      <c r="AJ86">
        <v>0</v>
      </c>
      <c r="AK86">
        <v>8.18</v>
      </c>
      <c r="AL86">
        <v>5.78</v>
      </c>
      <c r="AM86">
        <v>0</v>
      </c>
      <c r="AN86">
        <v>0</v>
      </c>
      <c r="AO86">
        <v>0</v>
      </c>
      <c r="AP86">
        <v>1.47</v>
      </c>
      <c r="AQ86">
        <v>6.74</v>
      </c>
      <c r="AR86">
        <v>100</v>
      </c>
      <c r="AS86">
        <v>0</v>
      </c>
      <c r="AT86">
        <v>0</v>
      </c>
      <c r="AU86">
        <v>0</v>
      </c>
    </row>
    <row r="87" spans="7:47">
      <c r="G87" t="s">
        <v>129</v>
      </c>
      <c r="H87" s="73">
        <v>0.57999999999999996</v>
      </c>
      <c r="I87" s="46">
        <v>0</v>
      </c>
      <c r="J87" s="46">
        <v>1.56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7.7</v>
      </c>
      <c r="X87">
        <v>20</v>
      </c>
      <c r="Y87">
        <v>25</v>
      </c>
      <c r="Z87">
        <v>0</v>
      </c>
      <c r="AA87">
        <v>55</v>
      </c>
      <c r="AB87">
        <v>25</v>
      </c>
      <c r="AC87">
        <v>0.57999999999999996</v>
      </c>
      <c r="AD87">
        <v>158.47999999999999</v>
      </c>
      <c r="AE87">
        <v>4.8099999999999996</v>
      </c>
      <c r="AF87">
        <v>0</v>
      </c>
      <c r="AG87">
        <v>18.29</v>
      </c>
      <c r="AH87">
        <v>11.55</v>
      </c>
      <c r="AI87">
        <v>6.74</v>
      </c>
      <c r="AJ87">
        <v>0</v>
      </c>
      <c r="AK87">
        <v>8.18</v>
      </c>
      <c r="AL87">
        <v>5.78</v>
      </c>
      <c r="AM87">
        <v>0</v>
      </c>
      <c r="AN87">
        <v>0</v>
      </c>
      <c r="AO87">
        <v>0</v>
      </c>
      <c r="AP87">
        <v>1.56</v>
      </c>
      <c r="AQ87">
        <v>6.74</v>
      </c>
      <c r="AR87">
        <v>100</v>
      </c>
      <c r="AS87">
        <v>0</v>
      </c>
      <c r="AT87">
        <v>0</v>
      </c>
      <c r="AU87">
        <v>0</v>
      </c>
    </row>
    <row r="88" spans="7:47">
      <c r="G88" t="s">
        <v>130</v>
      </c>
      <c r="H88" s="73">
        <v>0.57999999999999996</v>
      </c>
      <c r="I88" s="46">
        <v>0</v>
      </c>
      <c r="J88" s="46">
        <v>1.56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7.7</v>
      </c>
      <c r="X88">
        <v>20</v>
      </c>
      <c r="Y88">
        <v>25</v>
      </c>
      <c r="Z88">
        <v>0</v>
      </c>
      <c r="AA88">
        <v>55</v>
      </c>
      <c r="AB88">
        <v>25</v>
      </c>
      <c r="AC88">
        <v>0.57999999999999996</v>
      </c>
      <c r="AD88">
        <v>158.47999999999999</v>
      </c>
      <c r="AE88">
        <v>4.8099999999999996</v>
      </c>
      <c r="AF88">
        <v>0</v>
      </c>
      <c r="AG88">
        <v>18.29</v>
      </c>
      <c r="AH88">
        <v>11.55</v>
      </c>
      <c r="AI88">
        <v>6.74</v>
      </c>
      <c r="AJ88">
        <v>0</v>
      </c>
      <c r="AK88">
        <v>8.18</v>
      </c>
      <c r="AL88">
        <v>5.78</v>
      </c>
      <c r="AM88">
        <v>0</v>
      </c>
      <c r="AN88">
        <v>0</v>
      </c>
      <c r="AO88">
        <v>0</v>
      </c>
      <c r="AP88">
        <v>1.56</v>
      </c>
      <c r="AQ88">
        <v>6.74</v>
      </c>
      <c r="AR88">
        <v>100</v>
      </c>
      <c r="AS88">
        <v>0</v>
      </c>
      <c r="AT88">
        <v>0</v>
      </c>
      <c r="AU88">
        <v>0</v>
      </c>
    </row>
    <row r="89" spans="7:47">
      <c r="G89" t="s">
        <v>131</v>
      </c>
      <c r="H89" s="73">
        <v>0.57999999999999996</v>
      </c>
      <c r="I89" s="46">
        <v>0</v>
      </c>
      <c r="J89" s="46">
        <v>1.56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7.7</v>
      </c>
      <c r="X89">
        <v>20</v>
      </c>
      <c r="Y89">
        <v>25</v>
      </c>
      <c r="Z89">
        <v>0</v>
      </c>
      <c r="AA89">
        <v>55</v>
      </c>
      <c r="AB89">
        <v>25</v>
      </c>
      <c r="AC89">
        <v>0.57999999999999996</v>
      </c>
      <c r="AD89">
        <v>158.47999999999999</v>
      </c>
      <c r="AE89">
        <v>4.8099999999999996</v>
      </c>
      <c r="AF89">
        <v>0</v>
      </c>
      <c r="AG89">
        <v>18.29</v>
      </c>
      <c r="AH89">
        <v>11.55</v>
      </c>
      <c r="AI89">
        <v>6.74</v>
      </c>
      <c r="AJ89">
        <v>0</v>
      </c>
      <c r="AK89">
        <v>8.18</v>
      </c>
      <c r="AL89">
        <v>5.78</v>
      </c>
      <c r="AM89">
        <v>0</v>
      </c>
      <c r="AN89">
        <v>0</v>
      </c>
      <c r="AO89">
        <v>0</v>
      </c>
      <c r="AP89">
        <v>1.56</v>
      </c>
      <c r="AQ89">
        <v>6.74</v>
      </c>
      <c r="AR89">
        <v>100</v>
      </c>
      <c r="AS89">
        <v>0</v>
      </c>
      <c r="AT89">
        <v>0</v>
      </c>
      <c r="AU89">
        <v>0</v>
      </c>
    </row>
    <row r="90" spans="7:47">
      <c r="G90" t="s">
        <v>132</v>
      </c>
      <c r="H90" s="73">
        <v>0.57999999999999996</v>
      </c>
      <c r="I90" s="46">
        <v>0</v>
      </c>
      <c r="J90" s="46">
        <v>1.56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7.7</v>
      </c>
      <c r="X90">
        <v>20</v>
      </c>
      <c r="Y90">
        <v>25</v>
      </c>
      <c r="Z90">
        <v>0</v>
      </c>
      <c r="AA90">
        <v>55</v>
      </c>
      <c r="AB90">
        <v>25</v>
      </c>
      <c r="AC90">
        <v>0.57999999999999996</v>
      </c>
      <c r="AD90">
        <v>158.47999999999999</v>
      </c>
      <c r="AE90">
        <v>4.8099999999999996</v>
      </c>
      <c r="AF90">
        <v>0</v>
      </c>
      <c r="AG90">
        <v>18.29</v>
      </c>
      <c r="AH90">
        <v>11.55</v>
      </c>
      <c r="AI90">
        <v>6.74</v>
      </c>
      <c r="AJ90">
        <v>0</v>
      </c>
      <c r="AK90">
        <v>8.18</v>
      </c>
      <c r="AL90">
        <v>5.78</v>
      </c>
      <c r="AM90">
        <v>0</v>
      </c>
      <c r="AN90">
        <v>0</v>
      </c>
      <c r="AO90">
        <v>0</v>
      </c>
      <c r="AP90">
        <v>1.56</v>
      </c>
      <c r="AQ90">
        <v>6.74</v>
      </c>
      <c r="AR90">
        <v>100</v>
      </c>
      <c r="AS90">
        <v>0</v>
      </c>
      <c r="AT90">
        <v>0</v>
      </c>
      <c r="AU90">
        <v>0</v>
      </c>
    </row>
    <row r="91" spans="7:47">
      <c r="G91" t="s">
        <v>133</v>
      </c>
      <c r="H91" s="73">
        <v>0.53</v>
      </c>
      <c r="I91" s="46">
        <v>0</v>
      </c>
      <c r="J91" s="46">
        <v>1.56</v>
      </c>
      <c r="K91" s="46">
        <v>62.09</v>
      </c>
      <c r="L91" s="46">
        <v>7.7</v>
      </c>
      <c r="M91" s="74">
        <v>0</v>
      </c>
      <c r="N91" s="73">
        <v>258.16999999999996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7.7</v>
      </c>
      <c r="X91">
        <v>20</v>
      </c>
      <c r="Y91">
        <v>25</v>
      </c>
      <c r="Z91">
        <v>0</v>
      </c>
      <c r="AA91">
        <v>55</v>
      </c>
      <c r="AB91">
        <v>0</v>
      </c>
      <c r="AC91">
        <v>0.53</v>
      </c>
      <c r="AD91">
        <v>0</v>
      </c>
      <c r="AE91">
        <v>4.8099999999999996</v>
      </c>
      <c r="AF91">
        <v>19.690000000000001</v>
      </c>
      <c r="AG91">
        <v>18.29</v>
      </c>
      <c r="AH91">
        <v>11.55</v>
      </c>
      <c r="AI91">
        <v>6.74</v>
      </c>
      <c r="AJ91">
        <v>0</v>
      </c>
      <c r="AK91">
        <v>8.18</v>
      </c>
      <c r="AL91">
        <v>5.78</v>
      </c>
      <c r="AM91">
        <v>0</v>
      </c>
      <c r="AN91">
        <v>8.4</v>
      </c>
      <c r="AO91">
        <v>158.47999999999999</v>
      </c>
      <c r="AP91">
        <v>1.56</v>
      </c>
      <c r="AQ91">
        <v>6.74</v>
      </c>
      <c r="AR91">
        <v>100</v>
      </c>
      <c r="AS91">
        <v>0</v>
      </c>
      <c r="AT91">
        <v>0</v>
      </c>
      <c r="AU91">
        <v>0</v>
      </c>
    </row>
    <row r="92" spans="7:47">
      <c r="G92" t="s">
        <v>134</v>
      </c>
      <c r="H92" s="73">
        <v>0.53</v>
      </c>
      <c r="I92" s="46">
        <v>0</v>
      </c>
      <c r="J92" s="46">
        <v>1.56</v>
      </c>
      <c r="K92" s="46">
        <v>62.09</v>
      </c>
      <c r="L92" s="46">
        <v>7.7</v>
      </c>
      <c r="M92" s="74">
        <v>0</v>
      </c>
      <c r="N92" s="73">
        <v>258.16999999999996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7.7</v>
      </c>
      <c r="X92">
        <v>20</v>
      </c>
      <c r="Y92">
        <v>25</v>
      </c>
      <c r="Z92">
        <v>0</v>
      </c>
      <c r="AA92">
        <v>55</v>
      </c>
      <c r="AB92">
        <v>0</v>
      </c>
      <c r="AC92">
        <v>0.53</v>
      </c>
      <c r="AD92">
        <v>0</v>
      </c>
      <c r="AE92">
        <v>4.8099999999999996</v>
      </c>
      <c r="AF92">
        <v>19.690000000000001</v>
      </c>
      <c r="AG92">
        <v>18.29</v>
      </c>
      <c r="AH92">
        <v>11.55</v>
      </c>
      <c r="AI92">
        <v>6.74</v>
      </c>
      <c r="AJ92">
        <v>0</v>
      </c>
      <c r="AK92">
        <v>8.18</v>
      </c>
      <c r="AL92">
        <v>5.78</v>
      </c>
      <c r="AM92">
        <v>0</v>
      </c>
      <c r="AN92">
        <v>8.4</v>
      </c>
      <c r="AO92">
        <v>158.47999999999999</v>
      </c>
      <c r="AP92">
        <v>1.56</v>
      </c>
      <c r="AQ92">
        <v>6.74</v>
      </c>
      <c r="AR92">
        <v>100</v>
      </c>
      <c r="AS92">
        <v>0</v>
      </c>
      <c r="AT92">
        <v>0</v>
      </c>
      <c r="AU92">
        <v>0</v>
      </c>
    </row>
    <row r="93" spans="7:47">
      <c r="G93" t="s">
        <v>135</v>
      </c>
      <c r="H93" s="73">
        <v>0.53</v>
      </c>
      <c r="I93" s="46">
        <v>0</v>
      </c>
      <c r="J93" s="46">
        <v>1.56</v>
      </c>
      <c r="K93" s="46">
        <v>62.09</v>
      </c>
      <c r="L93" s="46">
        <v>7.7</v>
      </c>
      <c r="M93" s="74">
        <v>0</v>
      </c>
      <c r="N93" s="73">
        <v>258.16999999999996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7.7</v>
      </c>
      <c r="X93">
        <v>20</v>
      </c>
      <c r="Y93">
        <v>25</v>
      </c>
      <c r="Z93">
        <v>0</v>
      </c>
      <c r="AA93">
        <v>55</v>
      </c>
      <c r="AB93">
        <v>0</v>
      </c>
      <c r="AC93">
        <v>0.53</v>
      </c>
      <c r="AD93">
        <v>0</v>
      </c>
      <c r="AE93">
        <v>4.8099999999999996</v>
      </c>
      <c r="AF93">
        <v>19.690000000000001</v>
      </c>
      <c r="AG93">
        <v>18.29</v>
      </c>
      <c r="AH93">
        <v>11.55</v>
      </c>
      <c r="AI93">
        <v>6.74</v>
      </c>
      <c r="AJ93">
        <v>0</v>
      </c>
      <c r="AK93">
        <v>8.18</v>
      </c>
      <c r="AL93">
        <v>5.78</v>
      </c>
      <c r="AM93">
        <v>0</v>
      </c>
      <c r="AN93">
        <v>8.4</v>
      </c>
      <c r="AO93">
        <v>158.47999999999999</v>
      </c>
      <c r="AP93">
        <v>1.56</v>
      </c>
      <c r="AQ93">
        <v>6.74</v>
      </c>
      <c r="AR93">
        <v>100</v>
      </c>
      <c r="AS93">
        <v>0</v>
      </c>
      <c r="AT93">
        <v>0</v>
      </c>
      <c r="AU93">
        <v>0</v>
      </c>
    </row>
    <row r="94" spans="7:47">
      <c r="G94" t="s">
        <v>136</v>
      </c>
      <c r="H94" s="73">
        <v>0.53</v>
      </c>
      <c r="I94" s="46">
        <v>0</v>
      </c>
      <c r="J94" s="46">
        <v>1.56</v>
      </c>
      <c r="K94" s="46">
        <v>62.09</v>
      </c>
      <c r="L94" s="46">
        <v>7.7</v>
      </c>
      <c r="M94" s="74">
        <v>0</v>
      </c>
      <c r="N94" s="73">
        <v>258.16999999999996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7.7</v>
      </c>
      <c r="X94">
        <v>20</v>
      </c>
      <c r="Y94">
        <v>25</v>
      </c>
      <c r="Z94">
        <v>0</v>
      </c>
      <c r="AA94">
        <v>55</v>
      </c>
      <c r="AB94">
        <v>0</v>
      </c>
      <c r="AC94">
        <v>0.53</v>
      </c>
      <c r="AD94">
        <v>0</v>
      </c>
      <c r="AE94">
        <v>4.8099999999999996</v>
      </c>
      <c r="AF94">
        <v>19.690000000000001</v>
      </c>
      <c r="AG94">
        <v>18.29</v>
      </c>
      <c r="AH94">
        <v>11.55</v>
      </c>
      <c r="AI94">
        <v>6.74</v>
      </c>
      <c r="AJ94">
        <v>0</v>
      </c>
      <c r="AK94">
        <v>8.18</v>
      </c>
      <c r="AL94">
        <v>5.78</v>
      </c>
      <c r="AM94">
        <v>0</v>
      </c>
      <c r="AN94">
        <v>8.4</v>
      </c>
      <c r="AO94">
        <v>158.47999999999999</v>
      </c>
      <c r="AP94">
        <v>1.56</v>
      </c>
      <c r="AQ94">
        <v>6.74</v>
      </c>
      <c r="AR94">
        <v>100</v>
      </c>
      <c r="AS94">
        <v>0</v>
      </c>
      <c r="AT94">
        <v>0</v>
      </c>
      <c r="AU94">
        <v>0</v>
      </c>
    </row>
    <row r="95" spans="7:47">
      <c r="G95" t="s">
        <v>137</v>
      </c>
      <c r="H95" s="73">
        <v>0.48</v>
      </c>
      <c r="I95" s="46">
        <v>0</v>
      </c>
      <c r="J95" s="46">
        <v>1.56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7.7</v>
      </c>
      <c r="X95">
        <v>20</v>
      </c>
      <c r="Y95">
        <v>25</v>
      </c>
      <c r="Z95">
        <v>0</v>
      </c>
      <c r="AA95">
        <v>0</v>
      </c>
      <c r="AB95">
        <v>0</v>
      </c>
      <c r="AC95">
        <v>0.48</v>
      </c>
      <c r="AD95">
        <v>0</v>
      </c>
      <c r="AE95">
        <v>4.8099999999999996</v>
      </c>
      <c r="AF95">
        <v>19.690000000000001</v>
      </c>
      <c r="AG95">
        <v>18.29</v>
      </c>
      <c r="AH95">
        <v>11.55</v>
      </c>
      <c r="AI95">
        <v>6.74</v>
      </c>
      <c r="AJ95">
        <v>0</v>
      </c>
      <c r="AK95">
        <v>8.18</v>
      </c>
      <c r="AL95">
        <v>5.78</v>
      </c>
      <c r="AM95">
        <v>0</v>
      </c>
      <c r="AN95">
        <v>8.4</v>
      </c>
      <c r="AO95">
        <v>158.47999999999999</v>
      </c>
      <c r="AP95">
        <v>1.56</v>
      </c>
      <c r="AQ95">
        <v>6.74</v>
      </c>
      <c r="AR95">
        <v>100</v>
      </c>
      <c r="AS95">
        <v>0</v>
      </c>
      <c r="AT95">
        <v>0</v>
      </c>
      <c r="AU95">
        <v>0</v>
      </c>
    </row>
    <row r="96" spans="7:47">
      <c r="G96" t="s">
        <v>138</v>
      </c>
      <c r="H96" s="73">
        <v>0.48</v>
      </c>
      <c r="I96" s="46">
        <v>0</v>
      </c>
      <c r="J96" s="46">
        <v>1.56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7.7</v>
      </c>
      <c r="X96">
        <v>20</v>
      </c>
      <c r="Y96">
        <v>25</v>
      </c>
      <c r="Z96">
        <v>0</v>
      </c>
      <c r="AA96">
        <v>0</v>
      </c>
      <c r="AB96">
        <v>0</v>
      </c>
      <c r="AC96">
        <v>0.48</v>
      </c>
      <c r="AD96">
        <v>0</v>
      </c>
      <c r="AE96">
        <v>4.8099999999999996</v>
      </c>
      <c r="AF96">
        <v>19.690000000000001</v>
      </c>
      <c r="AG96">
        <v>18.29</v>
      </c>
      <c r="AH96">
        <v>11.55</v>
      </c>
      <c r="AI96">
        <v>6.74</v>
      </c>
      <c r="AJ96">
        <v>0</v>
      </c>
      <c r="AK96">
        <v>8.18</v>
      </c>
      <c r="AL96">
        <v>5.78</v>
      </c>
      <c r="AM96">
        <v>0</v>
      </c>
      <c r="AN96">
        <v>8.4</v>
      </c>
      <c r="AO96">
        <v>158.47999999999999</v>
      </c>
      <c r="AP96">
        <v>1.56</v>
      </c>
      <c r="AQ96">
        <v>6.74</v>
      </c>
      <c r="AR96">
        <v>100</v>
      </c>
      <c r="AS96">
        <v>0</v>
      </c>
      <c r="AT96">
        <v>0</v>
      </c>
      <c r="AU96">
        <v>0</v>
      </c>
    </row>
    <row r="97" spans="1:133">
      <c r="G97" t="s">
        <v>139</v>
      </c>
      <c r="H97" s="73">
        <v>0.48</v>
      </c>
      <c r="I97" s="46">
        <v>0</v>
      </c>
      <c r="J97" s="46">
        <v>1.56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7.7</v>
      </c>
      <c r="X97">
        <v>20</v>
      </c>
      <c r="Y97">
        <v>25</v>
      </c>
      <c r="Z97">
        <v>0</v>
      </c>
      <c r="AA97">
        <v>0</v>
      </c>
      <c r="AB97">
        <v>0</v>
      </c>
      <c r="AC97">
        <v>0.48</v>
      </c>
      <c r="AD97">
        <v>0</v>
      </c>
      <c r="AE97">
        <v>4.8099999999999996</v>
      </c>
      <c r="AF97">
        <v>19.690000000000001</v>
      </c>
      <c r="AG97">
        <v>18.29</v>
      </c>
      <c r="AH97">
        <v>11.55</v>
      </c>
      <c r="AI97">
        <v>6.74</v>
      </c>
      <c r="AJ97">
        <v>0</v>
      </c>
      <c r="AK97">
        <v>8.18</v>
      </c>
      <c r="AL97">
        <v>5.78</v>
      </c>
      <c r="AM97">
        <v>0</v>
      </c>
      <c r="AN97">
        <v>8.4</v>
      </c>
      <c r="AO97">
        <v>158.47999999999999</v>
      </c>
      <c r="AP97">
        <v>1.56</v>
      </c>
      <c r="AQ97">
        <v>6.74</v>
      </c>
      <c r="AR97">
        <v>100</v>
      </c>
      <c r="AS97">
        <v>0</v>
      </c>
      <c r="AT97">
        <v>0</v>
      </c>
      <c r="AU97">
        <v>0</v>
      </c>
    </row>
    <row r="98" spans="1:133">
      <c r="G98" t="s">
        <v>140</v>
      </c>
      <c r="H98" s="73">
        <v>0.48</v>
      </c>
      <c r="I98" s="46">
        <v>0</v>
      </c>
      <c r="J98" s="46">
        <v>1.56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7.7</v>
      </c>
      <c r="X98">
        <v>20</v>
      </c>
      <c r="Y98">
        <v>25</v>
      </c>
      <c r="Z98">
        <v>0</v>
      </c>
      <c r="AA98">
        <v>0</v>
      </c>
      <c r="AB98">
        <v>0</v>
      </c>
      <c r="AC98">
        <v>0.48</v>
      </c>
      <c r="AD98">
        <v>0</v>
      </c>
      <c r="AE98">
        <v>4.8099999999999996</v>
      </c>
      <c r="AF98">
        <v>19.690000000000001</v>
      </c>
      <c r="AG98">
        <v>18.29</v>
      </c>
      <c r="AH98">
        <v>11.55</v>
      </c>
      <c r="AI98">
        <v>6.74</v>
      </c>
      <c r="AJ98">
        <v>0</v>
      </c>
      <c r="AK98">
        <v>8.18</v>
      </c>
      <c r="AL98">
        <v>5.78</v>
      </c>
      <c r="AM98">
        <v>0</v>
      </c>
      <c r="AN98">
        <v>8.4</v>
      </c>
      <c r="AO98">
        <v>158.47999999999999</v>
      </c>
      <c r="AP98">
        <v>1.56</v>
      </c>
      <c r="AQ98">
        <v>6.74</v>
      </c>
      <c r="AR98">
        <v>100</v>
      </c>
      <c r="AS98">
        <v>0</v>
      </c>
      <c r="AT98">
        <v>0</v>
      </c>
      <c r="AU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1.4390000000000007E-2</v>
      </c>
      <c r="I99" s="69">
        <f t="shared" ref="I99:BU99" si="1">SUM(I3:I98)/4000</f>
        <v>0</v>
      </c>
      <c r="J99" s="69">
        <f t="shared" si="1"/>
        <v>3.6179999999999997E-2</v>
      </c>
      <c r="K99" s="69">
        <f t="shared" si="1"/>
        <v>1.841490000000001</v>
      </c>
      <c r="L99" s="69">
        <f t="shared" si="1"/>
        <v>0.23504500000000017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0.18480000000000021</v>
      </c>
      <c r="X99">
        <f t="shared" si="1"/>
        <v>0.48</v>
      </c>
      <c r="Y99">
        <f t="shared" si="1"/>
        <v>0.6</v>
      </c>
      <c r="Z99">
        <f t="shared" si="1"/>
        <v>5.0244999999999998E-2</v>
      </c>
      <c r="AA99">
        <f t="shared" si="1"/>
        <v>0.27500000000000002</v>
      </c>
      <c r="AB99">
        <f t="shared" si="1"/>
        <v>0.1</v>
      </c>
      <c r="AC99">
        <f t="shared" si="1"/>
        <v>1.4390000000000007E-2</v>
      </c>
      <c r="AD99">
        <f t="shared" si="1"/>
        <v>2.5356799999999957</v>
      </c>
      <c r="AE99">
        <f t="shared" si="1"/>
        <v>0.11544000000000004</v>
      </c>
      <c r="AF99">
        <f t="shared" si="1"/>
        <v>0.15752000000000008</v>
      </c>
      <c r="AG99">
        <f t="shared" si="1"/>
        <v>0.43895999999999946</v>
      </c>
      <c r="AH99">
        <f t="shared" si="1"/>
        <v>0.27719999999999956</v>
      </c>
      <c r="AI99">
        <f t="shared" si="1"/>
        <v>0.16176000000000015</v>
      </c>
      <c r="AJ99">
        <f t="shared" si="1"/>
        <v>0</v>
      </c>
      <c r="AK99">
        <f t="shared" si="1"/>
        <v>0.19631999999999969</v>
      </c>
      <c r="AL99">
        <f t="shared" si="1"/>
        <v>0.13871999999999965</v>
      </c>
      <c r="AM99">
        <f t="shared" si="1"/>
        <v>0.6430800000000001</v>
      </c>
      <c r="AN99">
        <f t="shared" si="1"/>
        <v>6.7200000000000024E-2</v>
      </c>
      <c r="AO99">
        <f t="shared" si="1"/>
        <v>1.2678399999999992</v>
      </c>
      <c r="AP99">
        <f t="shared" si="1"/>
        <v>3.6179999999999997E-2</v>
      </c>
      <c r="AQ99">
        <f t="shared" si="1"/>
        <v>0.16176000000000015</v>
      </c>
      <c r="AR99">
        <f t="shared" si="1"/>
        <v>2.4</v>
      </c>
      <c r="AS99">
        <f t="shared" si="1"/>
        <v>1.25</v>
      </c>
      <c r="AT99">
        <f t="shared" si="1"/>
        <v>0.1684199999999999</v>
      </c>
      <c r="AU99">
        <f t="shared" si="1"/>
        <v>0.18290999999999999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553</v>
      </c>
      <c r="AH100" t="s">
        <v>555</v>
      </c>
      <c r="AI100" t="s">
        <v>557</v>
      </c>
      <c r="AJ100" t="s">
        <v>559</v>
      </c>
      <c r="AK100" t="s">
        <v>561</v>
      </c>
      <c r="AL100" t="s">
        <v>563</v>
      </c>
      <c r="AM100" t="s">
        <v>564</v>
      </c>
      <c r="AN100" t="s">
        <v>565</v>
      </c>
      <c r="AO100" t="s">
        <v>566</v>
      </c>
      <c r="AP100" t="s">
        <v>568</v>
      </c>
      <c r="AQ100" t="s">
        <v>570</v>
      </c>
      <c r="AR100" t="s">
        <v>572</v>
      </c>
      <c r="AS100" t="s">
        <v>574</v>
      </c>
      <c r="AT100" t="s">
        <v>576</v>
      </c>
      <c r="AU100" t="s">
        <v>577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1.93</v>
      </c>
      <c r="M3" s="72">
        <v>0</v>
      </c>
      <c r="N3" s="71">
        <v>-74</v>
      </c>
      <c r="O3" s="53">
        <v>-144</v>
      </c>
      <c r="P3" s="53">
        <v>-159</v>
      </c>
      <c r="Q3" s="53">
        <v>0</v>
      </c>
      <c r="R3" s="53">
        <v>0</v>
      </c>
      <c r="S3" s="72">
        <v>0</v>
      </c>
      <c r="T3" t="s">
        <v>533</v>
      </c>
      <c r="U3" s="73">
        <v>1.92</v>
      </c>
      <c r="V3" s="74">
        <v>-378.2</v>
      </c>
      <c r="W3">
        <v>-74</v>
      </c>
      <c r="X3">
        <v>-144</v>
      </c>
      <c r="Y3">
        <v>-1.2</v>
      </c>
      <c r="Z3">
        <v>1.93</v>
      </c>
      <c r="AA3">
        <v>0</v>
      </c>
      <c r="AB3">
        <v>0</v>
      </c>
      <c r="AC3">
        <v>-159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0.96</v>
      </c>
      <c r="M4" s="74">
        <v>0</v>
      </c>
      <c r="N4" s="73">
        <v>-119</v>
      </c>
      <c r="O4" s="46">
        <v>-142</v>
      </c>
      <c r="P4" s="46">
        <v>-66</v>
      </c>
      <c r="Q4" s="46">
        <v>0</v>
      </c>
      <c r="R4" s="46">
        <v>0</v>
      </c>
      <c r="S4" s="74">
        <v>0</v>
      </c>
      <c r="U4" s="73">
        <v>0.96</v>
      </c>
      <c r="V4" s="74">
        <v>-328.2</v>
      </c>
      <c r="W4">
        <v>-119</v>
      </c>
      <c r="X4">
        <v>-142</v>
      </c>
      <c r="Y4">
        <v>-1.2</v>
      </c>
      <c r="Z4">
        <v>0.96</v>
      </c>
      <c r="AA4">
        <v>0</v>
      </c>
      <c r="AB4">
        <v>0</v>
      </c>
      <c r="AC4">
        <v>-66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0.96</v>
      </c>
      <c r="M5" s="74">
        <v>0</v>
      </c>
      <c r="N5" s="73">
        <v>-147</v>
      </c>
      <c r="O5" s="46">
        <v>-133</v>
      </c>
      <c r="P5" s="46">
        <v>-74</v>
      </c>
      <c r="Q5" s="46">
        <v>0</v>
      </c>
      <c r="R5" s="46">
        <v>0</v>
      </c>
      <c r="S5" s="74">
        <v>0</v>
      </c>
      <c r="U5" s="73">
        <v>0.96</v>
      </c>
      <c r="V5" s="74">
        <v>-355.2</v>
      </c>
      <c r="W5">
        <v>-147</v>
      </c>
      <c r="X5">
        <v>-133</v>
      </c>
      <c r="Y5">
        <v>-1.2</v>
      </c>
      <c r="Z5">
        <v>0.96</v>
      </c>
      <c r="AA5">
        <v>0</v>
      </c>
      <c r="AB5">
        <v>0</v>
      </c>
      <c r="AC5">
        <v>-74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0.96</v>
      </c>
      <c r="M6" s="74">
        <v>0</v>
      </c>
      <c r="N6" s="73">
        <v>-167</v>
      </c>
      <c r="O6" s="46">
        <v>-138</v>
      </c>
      <c r="P6" s="46">
        <v>-64</v>
      </c>
      <c r="Q6" s="46">
        <v>0</v>
      </c>
      <c r="R6" s="46">
        <v>0</v>
      </c>
      <c r="S6" s="74">
        <v>0</v>
      </c>
      <c r="U6" s="73">
        <v>0.96</v>
      </c>
      <c r="V6" s="74">
        <v>-370.2</v>
      </c>
      <c r="W6">
        <v>-167</v>
      </c>
      <c r="X6">
        <v>-138</v>
      </c>
      <c r="Y6">
        <v>-1.2</v>
      </c>
      <c r="Z6">
        <v>0.96</v>
      </c>
      <c r="AA6">
        <v>0</v>
      </c>
      <c r="AB6">
        <v>0</v>
      </c>
      <c r="AC6">
        <v>-64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0.48</v>
      </c>
      <c r="M7" s="74">
        <v>0</v>
      </c>
      <c r="N7" s="73">
        <v>-176</v>
      </c>
      <c r="O7" s="46">
        <v>-120</v>
      </c>
      <c r="P7" s="46">
        <v>-55</v>
      </c>
      <c r="Q7" s="46">
        <v>0</v>
      </c>
      <c r="R7" s="46">
        <v>0</v>
      </c>
      <c r="S7" s="74">
        <v>0</v>
      </c>
      <c r="U7" s="73">
        <v>0.48</v>
      </c>
      <c r="V7" s="74">
        <v>-352.2</v>
      </c>
      <c r="W7">
        <v>-176</v>
      </c>
      <c r="X7">
        <v>-120</v>
      </c>
      <c r="Y7">
        <v>-1.2</v>
      </c>
      <c r="Z7">
        <v>0.48</v>
      </c>
      <c r="AA7">
        <v>0</v>
      </c>
      <c r="AB7">
        <v>0</v>
      </c>
      <c r="AC7">
        <v>-55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-178</v>
      </c>
      <c r="O8" s="46">
        <v>-120</v>
      </c>
      <c r="P8" s="46">
        <v>-50</v>
      </c>
      <c r="Q8" s="46">
        <v>0</v>
      </c>
      <c r="R8" s="46">
        <v>0</v>
      </c>
      <c r="S8" s="74">
        <v>0</v>
      </c>
      <c r="U8" s="73">
        <v>0</v>
      </c>
      <c r="V8" s="74">
        <v>-349.2</v>
      </c>
      <c r="W8">
        <v>-178</v>
      </c>
      <c r="X8">
        <v>-120</v>
      </c>
      <c r="Y8">
        <v>-1.2</v>
      </c>
      <c r="Z8">
        <v>0</v>
      </c>
      <c r="AA8">
        <v>0</v>
      </c>
      <c r="AB8">
        <v>0</v>
      </c>
      <c r="AC8">
        <v>-50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-149</v>
      </c>
      <c r="O9" s="46">
        <v>-108</v>
      </c>
      <c r="P9" s="46">
        <v>-50</v>
      </c>
      <c r="Q9" s="46">
        <v>0</v>
      </c>
      <c r="R9" s="46">
        <v>0</v>
      </c>
      <c r="S9" s="74">
        <v>0</v>
      </c>
      <c r="U9" s="73">
        <v>0</v>
      </c>
      <c r="V9" s="74">
        <v>-307.5</v>
      </c>
      <c r="W9">
        <v>-149</v>
      </c>
      <c r="X9">
        <v>-108</v>
      </c>
      <c r="Y9">
        <v>-0.5</v>
      </c>
      <c r="Z9">
        <v>0</v>
      </c>
      <c r="AA9">
        <v>0</v>
      </c>
      <c r="AB9">
        <v>0</v>
      </c>
      <c r="AC9">
        <v>-50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-152</v>
      </c>
      <c r="O10" s="46">
        <v>-102</v>
      </c>
      <c r="P10" s="46">
        <v>-50</v>
      </c>
      <c r="Q10" s="46">
        <v>0</v>
      </c>
      <c r="R10" s="46">
        <v>0</v>
      </c>
      <c r="S10" s="74">
        <v>0</v>
      </c>
      <c r="U10" s="73">
        <v>0</v>
      </c>
      <c r="V10" s="74">
        <v>-304.5</v>
      </c>
      <c r="W10">
        <v>-152</v>
      </c>
      <c r="X10">
        <v>-102</v>
      </c>
      <c r="Y10">
        <v>-0.5</v>
      </c>
      <c r="Z10">
        <v>0</v>
      </c>
      <c r="AA10">
        <v>0</v>
      </c>
      <c r="AB10">
        <v>0</v>
      </c>
      <c r="AC10">
        <v>-50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-103</v>
      </c>
      <c r="O11" s="46">
        <v>-105</v>
      </c>
      <c r="P11" s="46">
        <v>-61</v>
      </c>
      <c r="Q11" s="46">
        <v>0</v>
      </c>
      <c r="R11" s="46">
        <v>0</v>
      </c>
      <c r="S11" s="74">
        <v>0</v>
      </c>
      <c r="U11" s="73">
        <v>0</v>
      </c>
      <c r="V11" s="74">
        <v>-269.5</v>
      </c>
      <c r="W11">
        <v>-103</v>
      </c>
      <c r="X11">
        <v>-105</v>
      </c>
      <c r="Y11">
        <v>-0.5</v>
      </c>
      <c r="Z11">
        <v>0</v>
      </c>
      <c r="AA11">
        <v>0</v>
      </c>
      <c r="AB11">
        <v>0</v>
      </c>
      <c r="AC11">
        <v>-61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-109</v>
      </c>
      <c r="O12" s="46">
        <v>-110</v>
      </c>
      <c r="P12" s="46">
        <v>-60</v>
      </c>
      <c r="Q12" s="46">
        <v>0</v>
      </c>
      <c r="R12" s="46">
        <v>0</v>
      </c>
      <c r="S12" s="74">
        <v>0</v>
      </c>
      <c r="U12" s="73">
        <v>0</v>
      </c>
      <c r="V12" s="74">
        <v>-279.5</v>
      </c>
      <c r="W12">
        <v>-109</v>
      </c>
      <c r="X12">
        <v>-110</v>
      </c>
      <c r="Y12">
        <v>-0.5</v>
      </c>
      <c r="Z12">
        <v>0</v>
      </c>
      <c r="AA12">
        <v>0</v>
      </c>
      <c r="AB12">
        <v>0</v>
      </c>
      <c r="AC12">
        <v>-60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-122</v>
      </c>
      <c r="O13" s="46">
        <v>-89</v>
      </c>
      <c r="P13" s="46">
        <v>-75</v>
      </c>
      <c r="Q13" s="46">
        <v>0</v>
      </c>
      <c r="R13" s="46">
        <v>0</v>
      </c>
      <c r="S13" s="74">
        <v>0</v>
      </c>
      <c r="U13" s="73">
        <v>0</v>
      </c>
      <c r="V13" s="74">
        <v>-286.5</v>
      </c>
      <c r="W13">
        <v>-122</v>
      </c>
      <c r="X13">
        <v>-89</v>
      </c>
      <c r="Y13">
        <v>-0.5</v>
      </c>
      <c r="Z13">
        <v>0</v>
      </c>
      <c r="AA13">
        <v>0</v>
      </c>
      <c r="AB13">
        <v>0</v>
      </c>
      <c r="AC13">
        <v>-75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-124</v>
      </c>
      <c r="O14" s="46">
        <v>-90</v>
      </c>
      <c r="P14" s="46">
        <v>-75</v>
      </c>
      <c r="Q14" s="46">
        <v>0</v>
      </c>
      <c r="R14" s="46">
        <v>0</v>
      </c>
      <c r="S14" s="74">
        <v>0</v>
      </c>
      <c r="U14" s="73">
        <v>0</v>
      </c>
      <c r="V14" s="74">
        <v>-289.5</v>
      </c>
      <c r="W14">
        <v>-124</v>
      </c>
      <c r="X14">
        <v>-90</v>
      </c>
      <c r="Y14">
        <v>-0.5</v>
      </c>
      <c r="Z14">
        <v>0</v>
      </c>
      <c r="AA14">
        <v>0</v>
      </c>
      <c r="AB14">
        <v>0</v>
      </c>
      <c r="AC14">
        <v>-75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-116</v>
      </c>
      <c r="O15" s="46">
        <v>-82</v>
      </c>
      <c r="P15" s="46">
        <v>-65</v>
      </c>
      <c r="Q15" s="46">
        <v>0</v>
      </c>
      <c r="R15" s="46">
        <v>0</v>
      </c>
      <c r="S15" s="74">
        <v>0</v>
      </c>
      <c r="U15" s="73">
        <v>0</v>
      </c>
      <c r="V15" s="74">
        <v>-263.5</v>
      </c>
      <c r="W15">
        <v>-116</v>
      </c>
      <c r="X15">
        <v>-82</v>
      </c>
      <c r="Y15">
        <v>-0.5</v>
      </c>
      <c r="Z15">
        <v>0</v>
      </c>
      <c r="AA15">
        <v>0</v>
      </c>
      <c r="AB15">
        <v>0</v>
      </c>
      <c r="AC15">
        <v>-65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-119</v>
      </c>
      <c r="O16" s="46">
        <v>-85</v>
      </c>
      <c r="P16" s="46">
        <v>-64</v>
      </c>
      <c r="Q16" s="46">
        <v>0</v>
      </c>
      <c r="R16" s="46">
        <v>0</v>
      </c>
      <c r="S16" s="74">
        <v>0</v>
      </c>
      <c r="U16" s="73">
        <v>0</v>
      </c>
      <c r="V16" s="74">
        <v>-268.5</v>
      </c>
      <c r="W16">
        <v>-119</v>
      </c>
      <c r="X16">
        <v>-85</v>
      </c>
      <c r="Y16">
        <v>-0.5</v>
      </c>
      <c r="Z16">
        <v>0</v>
      </c>
      <c r="AA16">
        <v>0</v>
      </c>
      <c r="AB16">
        <v>0</v>
      </c>
      <c r="AC16">
        <v>-64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-121</v>
      </c>
      <c r="O17" s="46">
        <v>-78</v>
      </c>
      <c r="P17" s="46">
        <v>-64</v>
      </c>
      <c r="Q17" s="46">
        <v>0</v>
      </c>
      <c r="R17" s="46">
        <v>0</v>
      </c>
      <c r="S17" s="74">
        <v>0</v>
      </c>
      <c r="U17" s="73">
        <v>0</v>
      </c>
      <c r="V17" s="74">
        <v>-263.5</v>
      </c>
      <c r="W17">
        <v>-121</v>
      </c>
      <c r="X17">
        <v>-78</v>
      </c>
      <c r="Y17">
        <v>-0.5</v>
      </c>
      <c r="Z17">
        <v>0</v>
      </c>
      <c r="AA17">
        <v>0</v>
      </c>
      <c r="AB17">
        <v>0</v>
      </c>
      <c r="AC17">
        <v>-64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-122</v>
      </c>
      <c r="O18" s="46">
        <v>-75</v>
      </c>
      <c r="P18" s="46">
        <v>-64</v>
      </c>
      <c r="Q18" s="46">
        <v>0</v>
      </c>
      <c r="R18" s="46">
        <v>0</v>
      </c>
      <c r="S18" s="74">
        <v>0</v>
      </c>
      <c r="U18" s="73">
        <v>0</v>
      </c>
      <c r="V18" s="74">
        <v>-261.5</v>
      </c>
      <c r="W18">
        <v>-122</v>
      </c>
      <c r="X18">
        <v>-75</v>
      </c>
      <c r="Y18">
        <v>-0.5</v>
      </c>
      <c r="Z18">
        <v>0</v>
      </c>
      <c r="AA18">
        <v>0</v>
      </c>
      <c r="AB18">
        <v>0</v>
      </c>
      <c r="AC18">
        <v>-64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-116</v>
      </c>
      <c r="O19" s="46">
        <v>-84</v>
      </c>
      <c r="P19" s="46">
        <v>-68</v>
      </c>
      <c r="Q19" s="46">
        <v>0</v>
      </c>
      <c r="R19" s="46">
        <v>0</v>
      </c>
      <c r="S19" s="74">
        <v>0</v>
      </c>
      <c r="U19" s="73">
        <v>0</v>
      </c>
      <c r="V19" s="74">
        <v>-268.5</v>
      </c>
      <c r="W19">
        <v>-116</v>
      </c>
      <c r="X19">
        <v>-84</v>
      </c>
      <c r="Y19">
        <v>-0.5</v>
      </c>
      <c r="Z19">
        <v>0</v>
      </c>
      <c r="AA19">
        <v>0</v>
      </c>
      <c r="AB19">
        <v>0</v>
      </c>
      <c r="AC19">
        <v>-68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-127</v>
      </c>
      <c r="O20" s="46">
        <v>-84</v>
      </c>
      <c r="P20" s="46">
        <v>-68</v>
      </c>
      <c r="Q20" s="46">
        <v>0</v>
      </c>
      <c r="R20" s="46">
        <v>0</v>
      </c>
      <c r="S20" s="74">
        <v>0</v>
      </c>
      <c r="U20" s="73">
        <v>0</v>
      </c>
      <c r="V20" s="74">
        <v>-279.5</v>
      </c>
      <c r="W20">
        <v>-127</v>
      </c>
      <c r="X20">
        <v>-84</v>
      </c>
      <c r="Y20">
        <v>-0.5</v>
      </c>
      <c r="Z20">
        <v>0</v>
      </c>
      <c r="AA20">
        <v>0</v>
      </c>
      <c r="AB20">
        <v>0</v>
      </c>
      <c r="AC20">
        <v>-68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0.96</v>
      </c>
      <c r="M21" s="74">
        <v>0</v>
      </c>
      <c r="N21" s="73">
        <v>-118</v>
      </c>
      <c r="O21" s="46">
        <v>-79</v>
      </c>
      <c r="P21" s="46">
        <v>-100</v>
      </c>
      <c r="Q21" s="46">
        <v>0</v>
      </c>
      <c r="R21" s="46">
        <v>0</v>
      </c>
      <c r="S21" s="74">
        <v>0</v>
      </c>
      <c r="U21" s="73">
        <v>0.96</v>
      </c>
      <c r="V21" s="74">
        <v>-298.2</v>
      </c>
      <c r="W21">
        <v>-118</v>
      </c>
      <c r="X21">
        <v>-79</v>
      </c>
      <c r="Y21">
        <v>-1.2</v>
      </c>
      <c r="Z21">
        <v>0.96</v>
      </c>
      <c r="AA21">
        <v>0</v>
      </c>
      <c r="AB21">
        <v>0</v>
      </c>
      <c r="AC21">
        <v>-100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0.96</v>
      </c>
      <c r="M22" s="74">
        <v>0</v>
      </c>
      <c r="N22" s="73">
        <v>-103</v>
      </c>
      <c r="O22" s="46">
        <v>-95</v>
      </c>
      <c r="P22" s="46">
        <v>-50</v>
      </c>
      <c r="Q22" s="46">
        <v>0</v>
      </c>
      <c r="R22" s="46">
        <v>0</v>
      </c>
      <c r="S22" s="74">
        <v>0</v>
      </c>
      <c r="U22" s="73">
        <v>0.96</v>
      </c>
      <c r="V22" s="74">
        <v>-249.2</v>
      </c>
      <c r="W22">
        <v>-103</v>
      </c>
      <c r="X22">
        <v>-95</v>
      </c>
      <c r="Y22">
        <v>-1.2</v>
      </c>
      <c r="Z22">
        <v>0.96</v>
      </c>
      <c r="AA22">
        <v>0</v>
      </c>
      <c r="AB22">
        <v>0</v>
      </c>
      <c r="AC22">
        <v>-50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1.93</v>
      </c>
      <c r="M23" s="74">
        <v>0</v>
      </c>
      <c r="N23" s="73">
        <v>-71</v>
      </c>
      <c r="O23" s="46">
        <v>-80</v>
      </c>
      <c r="P23" s="46">
        <v>0</v>
      </c>
      <c r="Q23" s="46">
        <v>0</v>
      </c>
      <c r="R23" s="46">
        <v>0</v>
      </c>
      <c r="S23" s="74">
        <v>0</v>
      </c>
      <c r="U23" s="73">
        <v>1.92</v>
      </c>
      <c r="V23" s="74">
        <v>-152.19999999999999</v>
      </c>
      <c r="W23">
        <v>-71</v>
      </c>
      <c r="X23">
        <v>-80</v>
      </c>
      <c r="Y23">
        <v>-1.2</v>
      </c>
      <c r="Z23">
        <v>1.93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2.89</v>
      </c>
      <c r="M24" s="74">
        <v>0</v>
      </c>
      <c r="N24" s="73">
        <v>-31</v>
      </c>
      <c r="O24" s="46">
        <v>-79</v>
      </c>
      <c r="P24" s="46">
        <v>0</v>
      </c>
      <c r="Q24" s="46">
        <v>0</v>
      </c>
      <c r="R24" s="46">
        <v>0</v>
      </c>
      <c r="S24" s="74">
        <v>0</v>
      </c>
      <c r="U24" s="73">
        <v>2.89</v>
      </c>
      <c r="V24" s="74">
        <v>-111.2</v>
      </c>
      <c r="W24">
        <v>-31</v>
      </c>
      <c r="X24">
        <v>-79</v>
      </c>
      <c r="Y24">
        <v>-1.2</v>
      </c>
      <c r="Z24">
        <v>2.89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14.44</v>
      </c>
      <c r="K25" s="46">
        <v>0</v>
      </c>
      <c r="L25" s="46">
        <v>3.85</v>
      </c>
      <c r="M25" s="74">
        <v>0</v>
      </c>
      <c r="N25" s="73">
        <v>0</v>
      </c>
      <c r="O25" s="46">
        <v>-52</v>
      </c>
      <c r="P25" s="46">
        <v>0</v>
      </c>
      <c r="Q25" s="46">
        <v>0</v>
      </c>
      <c r="R25" s="46">
        <v>0</v>
      </c>
      <c r="S25" s="74">
        <v>0</v>
      </c>
      <c r="U25" s="73">
        <v>18.29</v>
      </c>
      <c r="V25" s="74">
        <v>-53.2</v>
      </c>
      <c r="W25">
        <v>0</v>
      </c>
      <c r="X25">
        <v>-52</v>
      </c>
      <c r="Y25">
        <v>-1.2</v>
      </c>
      <c r="Z25">
        <v>3.85</v>
      </c>
      <c r="AA25">
        <v>0</v>
      </c>
      <c r="AB25">
        <v>0</v>
      </c>
      <c r="AC25">
        <v>14.44</v>
      </c>
    </row>
    <row r="26" spans="7:29">
      <c r="G26" t="s">
        <v>68</v>
      </c>
      <c r="H26" s="73">
        <v>38.5</v>
      </c>
      <c r="I26" s="46">
        <v>0</v>
      </c>
      <c r="J26" s="46">
        <v>0</v>
      </c>
      <c r="K26" s="46">
        <v>0</v>
      </c>
      <c r="L26" s="46">
        <v>4.8099999999999996</v>
      </c>
      <c r="M26" s="74">
        <v>0</v>
      </c>
      <c r="N26" s="73">
        <v>0</v>
      </c>
      <c r="O26" s="46">
        <v>-78</v>
      </c>
      <c r="P26" s="46">
        <v>-10</v>
      </c>
      <c r="Q26" s="46">
        <v>0</v>
      </c>
      <c r="R26" s="46">
        <v>0</v>
      </c>
      <c r="S26" s="74">
        <v>0</v>
      </c>
      <c r="U26" s="73">
        <v>43.31</v>
      </c>
      <c r="V26" s="74">
        <v>-89.2</v>
      </c>
      <c r="W26">
        <v>38.5</v>
      </c>
      <c r="X26">
        <v>-78</v>
      </c>
      <c r="Y26">
        <v>-1.2</v>
      </c>
      <c r="Z26">
        <v>4.8099999999999996</v>
      </c>
      <c r="AA26">
        <v>0</v>
      </c>
      <c r="AB26">
        <v>0</v>
      </c>
      <c r="AC26">
        <v>-10</v>
      </c>
    </row>
    <row r="27" spans="7:29">
      <c r="G27" t="s">
        <v>69</v>
      </c>
      <c r="H27" s="73">
        <v>12.51</v>
      </c>
      <c r="I27" s="46">
        <v>0</v>
      </c>
      <c r="J27" s="46">
        <v>19.239999999999998</v>
      </c>
      <c r="K27" s="46">
        <v>9.6300000000000008</v>
      </c>
      <c r="L27" s="46">
        <v>5.78</v>
      </c>
      <c r="M27" s="74">
        <v>0</v>
      </c>
      <c r="N27" s="73">
        <v>0</v>
      </c>
      <c r="O27" s="46">
        <v>-33</v>
      </c>
      <c r="P27" s="46">
        <v>0</v>
      </c>
      <c r="Q27" s="46">
        <v>0</v>
      </c>
      <c r="R27" s="46">
        <v>0</v>
      </c>
      <c r="S27" s="74">
        <v>0</v>
      </c>
      <c r="U27" s="73">
        <v>47.16</v>
      </c>
      <c r="V27" s="74">
        <v>-34.200000000000003</v>
      </c>
      <c r="W27">
        <v>12.51</v>
      </c>
      <c r="X27">
        <v>-33</v>
      </c>
      <c r="Y27">
        <v>-1.2</v>
      </c>
      <c r="Z27">
        <v>5.78</v>
      </c>
      <c r="AA27">
        <v>9.6300000000000008</v>
      </c>
      <c r="AB27">
        <v>0</v>
      </c>
      <c r="AC27">
        <v>19.239999999999998</v>
      </c>
    </row>
    <row r="28" spans="7:29">
      <c r="G28" t="s">
        <v>70</v>
      </c>
      <c r="H28" s="73">
        <v>0</v>
      </c>
      <c r="I28" s="46">
        <v>0</v>
      </c>
      <c r="J28" s="46">
        <v>28.87</v>
      </c>
      <c r="K28" s="46">
        <v>9.6300000000000008</v>
      </c>
      <c r="L28" s="46">
        <v>6.74</v>
      </c>
      <c r="M28" s="74">
        <v>0</v>
      </c>
      <c r="N28" s="73">
        <v>0</v>
      </c>
      <c r="O28" s="46">
        <v>-59</v>
      </c>
      <c r="P28" s="46">
        <v>0</v>
      </c>
      <c r="Q28" s="46">
        <v>0</v>
      </c>
      <c r="R28" s="46">
        <v>0</v>
      </c>
      <c r="S28" s="74">
        <v>0</v>
      </c>
      <c r="U28" s="73">
        <v>45.24</v>
      </c>
      <c r="V28" s="74">
        <v>-60.2</v>
      </c>
      <c r="W28">
        <v>0</v>
      </c>
      <c r="X28">
        <v>-59</v>
      </c>
      <c r="Y28">
        <v>-1.2</v>
      </c>
      <c r="Z28">
        <v>6.74</v>
      </c>
      <c r="AA28">
        <v>9.6300000000000008</v>
      </c>
      <c r="AB28">
        <v>0</v>
      </c>
      <c r="AC28">
        <v>28.87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19.25</v>
      </c>
      <c r="L29" s="46">
        <v>7.7</v>
      </c>
      <c r="M29" s="74">
        <v>0</v>
      </c>
      <c r="N29" s="73">
        <v>-42</v>
      </c>
      <c r="O29" s="46">
        <v>-68</v>
      </c>
      <c r="P29" s="46">
        <v>0</v>
      </c>
      <c r="Q29" s="46">
        <v>0</v>
      </c>
      <c r="R29" s="46">
        <v>0</v>
      </c>
      <c r="S29" s="74">
        <v>0</v>
      </c>
      <c r="U29" s="73">
        <v>26.95</v>
      </c>
      <c r="V29" s="74">
        <v>-111.2</v>
      </c>
      <c r="W29">
        <v>-42</v>
      </c>
      <c r="X29">
        <v>-68</v>
      </c>
      <c r="Y29">
        <v>-1.2</v>
      </c>
      <c r="Z29">
        <v>7.7</v>
      </c>
      <c r="AA29">
        <v>19.25</v>
      </c>
      <c r="AB29">
        <v>0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19.25</v>
      </c>
      <c r="L30" s="46">
        <v>8.66</v>
      </c>
      <c r="M30" s="74">
        <v>0</v>
      </c>
      <c r="N30" s="73">
        <v>-26</v>
      </c>
      <c r="O30" s="46">
        <v>-79</v>
      </c>
      <c r="P30" s="46">
        <v>-80</v>
      </c>
      <c r="Q30" s="46">
        <v>0</v>
      </c>
      <c r="R30" s="46">
        <v>0</v>
      </c>
      <c r="S30" s="74">
        <v>0</v>
      </c>
      <c r="U30" s="73">
        <v>27.91</v>
      </c>
      <c r="V30" s="74">
        <v>-186.2</v>
      </c>
      <c r="W30">
        <v>-26</v>
      </c>
      <c r="X30">
        <v>-79</v>
      </c>
      <c r="Y30">
        <v>-1.2</v>
      </c>
      <c r="Z30">
        <v>8.66</v>
      </c>
      <c r="AA30">
        <v>19.25</v>
      </c>
      <c r="AB30">
        <v>0</v>
      </c>
      <c r="AC30">
        <v>-80</v>
      </c>
    </row>
    <row r="31" spans="7:29">
      <c r="G31" t="s">
        <v>73</v>
      </c>
      <c r="H31" s="73">
        <v>0</v>
      </c>
      <c r="I31" s="46">
        <v>0</v>
      </c>
      <c r="J31" s="46">
        <v>57.75</v>
      </c>
      <c r="K31" s="46">
        <v>19.25</v>
      </c>
      <c r="L31" s="46">
        <v>8.66</v>
      </c>
      <c r="M31" s="74">
        <v>0</v>
      </c>
      <c r="N31" s="73">
        <v>-30</v>
      </c>
      <c r="O31" s="46">
        <v>-98</v>
      </c>
      <c r="P31" s="46">
        <v>0</v>
      </c>
      <c r="Q31" s="46">
        <v>0</v>
      </c>
      <c r="R31" s="46">
        <v>0</v>
      </c>
      <c r="S31" s="74">
        <v>0</v>
      </c>
      <c r="U31" s="73">
        <v>85.66</v>
      </c>
      <c r="V31" s="74">
        <v>-129.19999999999999</v>
      </c>
      <c r="W31">
        <v>-30</v>
      </c>
      <c r="X31">
        <v>-98</v>
      </c>
      <c r="Y31">
        <v>-1.2</v>
      </c>
      <c r="Z31">
        <v>8.66</v>
      </c>
      <c r="AA31">
        <v>19.25</v>
      </c>
      <c r="AB31">
        <v>0</v>
      </c>
      <c r="AC31">
        <v>57.75</v>
      </c>
    </row>
    <row r="32" spans="7:29">
      <c r="G32" t="s">
        <v>74</v>
      </c>
      <c r="H32" s="73">
        <v>19.25</v>
      </c>
      <c r="I32" s="46">
        <v>0</v>
      </c>
      <c r="J32" s="46">
        <v>38.5</v>
      </c>
      <c r="K32" s="46">
        <v>19.25</v>
      </c>
      <c r="L32" s="46">
        <v>10.59</v>
      </c>
      <c r="M32" s="74">
        <v>0.57999999999999996</v>
      </c>
      <c r="N32" s="73">
        <v>0</v>
      </c>
      <c r="O32" s="46">
        <v>-115</v>
      </c>
      <c r="P32" s="46">
        <v>0</v>
      </c>
      <c r="Q32" s="46">
        <v>0</v>
      </c>
      <c r="R32" s="46">
        <v>0</v>
      </c>
      <c r="S32" s="74">
        <v>0</v>
      </c>
      <c r="U32" s="73">
        <v>88.16</v>
      </c>
      <c r="V32" s="74">
        <v>-116.2</v>
      </c>
      <c r="W32">
        <v>19.25</v>
      </c>
      <c r="X32">
        <v>-115</v>
      </c>
      <c r="Y32">
        <v>-1.2</v>
      </c>
      <c r="Z32">
        <v>10.59</v>
      </c>
      <c r="AA32">
        <v>19.25</v>
      </c>
      <c r="AB32">
        <v>0.57999999999999996</v>
      </c>
      <c r="AC32">
        <v>38.5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19.25</v>
      </c>
      <c r="L33" s="46">
        <v>12.51</v>
      </c>
      <c r="M33" s="74">
        <v>0.39</v>
      </c>
      <c r="N33" s="73">
        <v>-43</v>
      </c>
      <c r="O33" s="46">
        <v>-128</v>
      </c>
      <c r="P33" s="46">
        <v>0</v>
      </c>
      <c r="Q33" s="46">
        <v>0</v>
      </c>
      <c r="R33" s="46">
        <v>0</v>
      </c>
      <c r="S33" s="74">
        <v>0</v>
      </c>
      <c r="U33" s="73">
        <v>32.15</v>
      </c>
      <c r="V33" s="74">
        <v>-172.2</v>
      </c>
      <c r="W33">
        <v>-43</v>
      </c>
      <c r="X33">
        <v>-128</v>
      </c>
      <c r="Y33">
        <v>-1.2</v>
      </c>
      <c r="Z33">
        <v>12.51</v>
      </c>
      <c r="AA33">
        <v>19.25</v>
      </c>
      <c r="AB33">
        <v>0.39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28.87</v>
      </c>
      <c r="K34" s="46">
        <v>19.25</v>
      </c>
      <c r="L34" s="46">
        <v>13.48</v>
      </c>
      <c r="M34" s="74">
        <v>0.67</v>
      </c>
      <c r="N34" s="73">
        <v>-13</v>
      </c>
      <c r="O34" s="46">
        <v>-116</v>
      </c>
      <c r="P34" s="46">
        <v>0</v>
      </c>
      <c r="Q34" s="46">
        <v>0</v>
      </c>
      <c r="R34" s="46">
        <v>0</v>
      </c>
      <c r="S34" s="74">
        <v>0</v>
      </c>
      <c r="U34" s="73">
        <v>62.27</v>
      </c>
      <c r="V34" s="74">
        <v>-130.19999999999999</v>
      </c>
      <c r="W34">
        <v>-13</v>
      </c>
      <c r="X34">
        <v>-116</v>
      </c>
      <c r="Y34">
        <v>-1.2</v>
      </c>
      <c r="Z34">
        <v>13.48</v>
      </c>
      <c r="AA34">
        <v>19.25</v>
      </c>
      <c r="AB34">
        <v>0.67</v>
      </c>
      <c r="AC34">
        <v>28.87</v>
      </c>
    </row>
    <row r="35" spans="7:29">
      <c r="G35" t="s">
        <v>77</v>
      </c>
      <c r="H35" s="73">
        <v>16.36</v>
      </c>
      <c r="I35" s="46">
        <v>0</v>
      </c>
      <c r="J35" s="46">
        <v>0</v>
      </c>
      <c r="K35" s="46">
        <v>19.25</v>
      </c>
      <c r="L35" s="46">
        <v>14.44</v>
      </c>
      <c r="M35" s="74">
        <v>0</v>
      </c>
      <c r="N35" s="73">
        <v>0</v>
      </c>
      <c r="O35" s="46">
        <v>-86</v>
      </c>
      <c r="P35" s="46">
        <v>0</v>
      </c>
      <c r="Q35" s="46">
        <v>0</v>
      </c>
      <c r="R35" s="46">
        <v>0</v>
      </c>
      <c r="S35" s="74">
        <v>0</v>
      </c>
      <c r="U35" s="73">
        <v>50.05</v>
      </c>
      <c r="V35" s="74">
        <v>-87.2</v>
      </c>
      <c r="W35">
        <v>16.36</v>
      </c>
      <c r="X35">
        <v>-86</v>
      </c>
      <c r="Y35">
        <v>-1.2</v>
      </c>
      <c r="Z35">
        <v>14.44</v>
      </c>
      <c r="AA35">
        <v>19.25</v>
      </c>
      <c r="AB35">
        <v>0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19.25</v>
      </c>
      <c r="L36" s="46">
        <v>15.4</v>
      </c>
      <c r="M36" s="74">
        <v>1.54</v>
      </c>
      <c r="N36" s="73">
        <v>0</v>
      </c>
      <c r="O36" s="46">
        <v>-82</v>
      </c>
      <c r="P36" s="46">
        <v>0</v>
      </c>
      <c r="Q36" s="46">
        <v>0</v>
      </c>
      <c r="R36" s="46">
        <v>0</v>
      </c>
      <c r="S36" s="74">
        <v>0</v>
      </c>
      <c r="U36" s="73">
        <v>36.19</v>
      </c>
      <c r="V36" s="74">
        <v>-83.2</v>
      </c>
      <c r="W36">
        <v>0</v>
      </c>
      <c r="X36">
        <v>-82</v>
      </c>
      <c r="Y36">
        <v>-1.2</v>
      </c>
      <c r="Z36">
        <v>15.4</v>
      </c>
      <c r="AA36">
        <v>19.25</v>
      </c>
      <c r="AB36">
        <v>1.54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19.25</v>
      </c>
      <c r="L37" s="46">
        <v>15.4</v>
      </c>
      <c r="M37" s="74">
        <v>0.39</v>
      </c>
      <c r="N37" s="73">
        <v>-49</v>
      </c>
      <c r="O37" s="46">
        <v>-77</v>
      </c>
      <c r="P37" s="46">
        <v>-10</v>
      </c>
      <c r="Q37" s="46">
        <v>0</v>
      </c>
      <c r="R37" s="46">
        <v>0</v>
      </c>
      <c r="S37" s="74">
        <v>0</v>
      </c>
      <c r="U37" s="73">
        <v>35.04</v>
      </c>
      <c r="V37" s="74">
        <v>-137.19999999999999</v>
      </c>
      <c r="W37">
        <v>-49</v>
      </c>
      <c r="X37">
        <v>-77</v>
      </c>
      <c r="Y37">
        <v>-1.2</v>
      </c>
      <c r="Z37">
        <v>15.4</v>
      </c>
      <c r="AA37">
        <v>19.25</v>
      </c>
      <c r="AB37">
        <v>0.39</v>
      </c>
      <c r="AC37">
        <v>-10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19.25</v>
      </c>
      <c r="L38" s="46">
        <v>15.4</v>
      </c>
      <c r="M38" s="74">
        <v>0.48</v>
      </c>
      <c r="N38" s="73">
        <v>-59</v>
      </c>
      <c r="O38" s="46">
        <v>-90</v>
      </c>
      <c r="P38" s="46">
        <v>0</v>
      </c>
      <c r="Q38" s="46">
        <v>0</v>
      </c>
      <c r="R38" s="46">
        <v>0</v>
      </c>
      <c r="S38" s="74">
        <v>0</v>
      </c>
      <c r="U38" s="73">
        <v>35.130000000000003</v>
      </c>
      <c r="V38" s="74">
        <v>-150.19999999999999</v>
      </c>
      <c r="W38">
        <v>-59</v>
      </c>
      <c r="X38">
        <v>-90</v>
      </c>
      <c r="Y38">
        <v>-1.2</v>
      </c>
      <c r="Z38">
        <v>15.4</v>
      </c>
      <c r="AA38">
        <v>19.25</v>
      </c>
      <c r="AB38">
        <v>0.48</v>
      </c>
      <c r="AC38">
        <v>0</v>
      </c>
    </row>
    <row r="39" spans="7:29">
      <c r="G39" t="s">
        <v>81</v>
      </c>
      <c r="H39" s="73">
        <v>49.09</v>
      </c>
      <c r="I39" s="46">
        <v>0</v>
      </c>
      <c r="J39" s="46">
        <v>0</v>
      </c>
      <c r="K39" s="46">
        <v>19.25</v>
      </c>
      <c r="L39" s="46">
        <v>14.44</v>
      </c>
      <c r="M39" s="74">
        <v>0</v>
      </c>
      <c r="N39" s="73">
        <v>0</v>
      </c>
      <c r="O39" s="46">
        <v>-71</v>
      </c>
      <c r="P39" s="46">
        <v>-50</v>
      </c>
      <c r="Q39" s="46">
        <v>0</v>
      </c>
      <c r="R39" s="46">
        <v>0</v>
      </c>
      <c r="S39" s="74">
        <v>0</v>
      </c>
      <c r="U39" s="73">
        <v>82.78</v>
      </c>
      <c r="V39" s="74">
        <v>-122.2</v>
      </c>
      <c r="W39">
        <v>49.09</v>
      </c>
      <c r="X39">
        <v>-71</v>
      </c>
      <c r="Y39">
        <v>-1.2</v>
      </c>
      <c r="Z39">
        <v>14.44</v>
      </c>
      <c r="AA39">
        <v>19.25</v>
      </c>
      <c r="AB39">
        <v>0</v>
      </c>
      <c r="AC39">
        <v>-50</v>
      </c>
    </row>
    <row r="40" spans="7:29">
      <c r="G40" t="s">
        <v>82</v>
      </c>
      <c r="H40" s="73">
        <v>123.2</v>
      </c>
      <c r="I40" s="46">
        <v>0</v>
      </c>
      <c r="J40" s="46">
        <v>0</v>
      </c>
      <c r="K40" s="46">
        <v>19.25</v>
      </c>
      <c r="L40" s="46">
        <v>13.48</v>
      </c>
      <c r="M40" s="74">
        <v>0</v>
      </c>
      <c r="N40" s="73">
        <v>0</v>
      </c>
      <c r="O40" s="46">
        <v>-55</v>
      </c>
      <c r="P40" s="46">
        <v>-15</v>
      </c>
      <c r="Q40" s="46">
        <v>0</v>
      </c>
      <c r="R40" s="46">
        <v>0</v>
      </c>
      <c r="S40" s="74">
        <v>0</v>
      </c>
      <c r="U40" s="73">
        <v>155.91999999999999</v>
      </c>
      <c r="V40" s="74">
        <v>-71.2</v>
      </c>
      <c r="W40">
        <v>123.2</v>
      </c>
      <c r="X40">
        <v>-55</v>
      </c>
      <c r="Y40">
        <v>-1.2</v>
      </c>
      <c r="Z40">
        <v>13.48</v>
      </c>
      <c r="AA40">
        <v>19.25</v>
      </c>
      <c r="AB40">
        <v>0</v>
      </c>
      <c r="AC40">
        <v>-15</v>
      </c>
    </row>
    <row r="41" spans="7:29">
      <c r="G41" t="s">
        <v>83</v>
      </c>
      <c r="H41" s="73">
        <v>172.28</v>
      </c>
      <c r="I41" s="46">
        <v>0</v>
      </c>
      <c r="J41" s="46">
        <v>9.6300000000000008</v>
      </c>
      <c r="K41" s="46">
        <v>19.25</v>
      </c>
      <c r="L41" s="46">
        <v>13.48</v>
      </c>
      <c r="M41" s="74">
        <v>0</v>
      </c>
      <c r="N41" s="73">
        <v>0</v>
      </c>
      <c r="O41" s="46">
        <v>-50</v>
      </c>
      <c r="P41" s="46">
        <v>0</v>
      </c>
      <c r="Q41" s="46">
        <v>0</v>
      </c>
      <c r="R41" s="46">
        <v>0</v>
      </c>
      <c r="S41" s="74">
        <v>0</v>
      </c>
      <c r="U41" s="73">
        <v>214.64</v>
      </c>
      <c r="V41" s="74">
        <v>-51.2</v>
      </c>
      <c r="W41">
        <v>172.28</v>
      </c>
      <c r="X41">
        <v>-50</v>
      </c>
      <c r="Y41">
        <v>-1.2</v>
      </c>
      <c r="Z41">
        <v>13.48</v>
      </c>
      <c r="AA41">
        <v>19.25</v>
      </c>
      <c r="AB41">
        <v>0</v>
      </c>
      <c r="AC41">
        <v>9.6300000000000008</v>
      </c>
    </row>
    <row r="42" spans="7:29">
      <c r="G42" t="s">
        <v>84</v>
      </c>
      <c r="H42" s="73">
        <v>219.44</v>
      </c>
      <c r="I42" s="46">
        <v>0</v>
      </c>
      <c r="J42" s="46">
        <v>14.44</v>
      </c>
      <c r="K42" s="46">
        <v>19.25</v>
      </c>
      <c r="L42" s="46">
        <v>13.48</v>
      </c>
      <c r="M42" s="74">
        <v>0</v>
      </c>
      <c r="N42" s="73">
        <v>0</v>
      </c>
      <c r="O42" s="46">
        <v>-5</v>
      </c>
      <c r="P42" s="46">
        <v>0</v>
      </c>
      <c r="Q42" s="46">
        <v>0</v>
      </c>
      <c r="R42" s="46">
        <v>0</v>
      </c>
      <c r="S42" s="74">
        <v>0</v>
      </c>
      <c r="U42" s="73">
        <v>266.61</v>
      </c>
      <c r="V42" s="74">
        <v>-6.2</v>
      </c>
      <c r="W42">
        <v>219.44</v>
      </c>
      <c r="X42">
        <v>-5</v>
      </c>
      <c r="Y42">
        <v>-1.2</v>
      </c>
      <c r="Z42">
        <v>13.48</v>
      </c>
      <c r="AA42">
        <v>19.25</v>
      </c>
      <c r="AB42">
        <v>0</v>
      </c>
      <c r="AC42">
        <v>14.44</v>
      </c>
    </row>
    <row r="43" spans="7:29">
      <c r="G43" t="s">
        <v>85</v>
      </c>
      <c r="H43" s="73">
        <v>214.64</v>
      </c>
      <c r="I43" s="46">
        <v>0</v>
      </c>
      <c r="J43" s="46">
        <v>9.6300000000000008</v>
      </c>
      <c r="K43" s="46">
        <v>0</v>
      </c>
      <c r="L43" s="46">
        <v>12.51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236.78</v>
      </c>
      <c r="V43" s="74">
        <v>-1.2</v>
      </c>
      <c r="W43">
        <v>214.64</v>
      </c>
      <c r="X43">
        <v>0</v>
      </c>
      <c r="Y43">
        <v>-1.2</v>
      </c>
      <c r="Z43">
        <v>12.51</v>
      </c>
      <c r="AA43">
        <v>0</v>
      </c>
      <c r="AB43">
        <v>0</v>
      </c>
      <c r="AC43">
        <v>9.6300000000000008</v>
      </c>
    </row>
    <row r="44" spans="7:29">
      <c r="G44" t="s">
        <v>86</v>
      </c>
      <c r="H44" s="73">
        <v>207.9</v>
      </c>
      <c r="I44" s="46">
        <v>0</v>
      </c>
      <c r="J44" s="46">
        <v>9.6300000000000008</v>
      </c>
      <c r="K44" s="46">
        <v>0</v>
      </c>
      <c r="L44" s="46">
        <v>11.55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229.08</v>
      </c>
      <c r="V44" s="74">
        <v>-1.2</v>
      </c>
      <c r="W44">
        <v>207.9</v>
      </c>
      <c r="X44">
        <v>0</v>
      </c>
      <c r="Y44">
        <v>-1.2</v>
      </c>
      <c r="Z44">
        <v>11.55</v>
      </c>
      <c r="AA44">
        <v>0</v>
      </c>
      <c r="AB44">
        <v>0</v>
      </c>
      <c r="AC44">
        <v>9.6300000000000008</v>
      </c>
    </row>
    <row r="45" spans="7:29">
      <c r="G45" t="s">
        <v>87</v>
      </c>
      <c r="H45" s="73">
        <v>176.14</v>
      </c>
      <c r="I45" s="46">
        <v>0</v>
      </c>
      <c r="J45" s="46">
        <v>38.5</v>
      </c>
      <c r="K45" s="46">
        <v>0</v>
      </c>
      <c r="L45" s="46">
        <v>11.55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226.19</v>
      </c>
      <c r="V45" s="74">
        <v>-1.2</v>
      </c>
      <c r="W45">
        <v>176.14</v>
      </c>
      <c r="X45">
        <v>0</v>
      </c>
      <c r="Y45">
        <v>-1.2</v>
      </c>
      <c r="Z45">
        <v>11.55</v>
      </c>
      <c r="AA45">
        <v>0</v>
      </c>
      <c r="AB45">
        <v>0</v>
      </c>
      <c r="AC45">
        <v>38.5</v>
      </c>
    </row>
    <row r="46" spans="7:29">
      <c r="G46" t="s">
        <v>88</v>
      </c>
      <c r="H46" s="73">
        <v>182.87</v>
      </c>
      <c r="I46" s="46">
        <v>0</v>
      </c>
      <c r="J46" s="46">
        <v>28.88</v>
      </c>
      <c r="K46" s="46">
        <v>0</v>
      </c>
      <c r="L46" s="46">
        <v>10.59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222.34</v>
      </c>
      <c r="V46" s="74">
        <v>-1.2</v>
      </c>
      <c r="W46">
        <v>182.87</v>
      </c>
      <c r="X46">
        <v>0</v>
      </c>
      <c r="Y46">
        <v>-1.2</v>
      </c>
      <c r="Z46">
        <v>10.59</v>
      </c>
      <c r="AA46">
        <v>0</v>
      </c>
      <c r="AB46">
        <v>0</v>
      </c>
      <c r="AC46">
        <v>28.88</v>
      </c>
    </row>
    <row r="47" spans="7:29">
      <c r="G47" t="s">
        <v>89</v>
      </c>
      <c r="H47" s="73">
        <v>158.81</v>
      </c>
      <c r="I47" s="46">
        <v>0</v>
      </c>
      <c r="J47" s="46">
        <v>72.19</v>
      </c>
      <c r="K47" s="46">
        <v>0</v>
      </c>
      <c r="L47" s="46">
        <v>9.6300000000000008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240.62</v>
      </c>
      <c r="V47" s="74">
        <v>-1.2</v>
      </c>
      <c r="W47">
        <v>158.81</v>
      </c>
      <c r="X47">
        <v>0</v>
      </c>
      <c r="Y47">
        <v>-1.2</v>
      </c>
      <c r="Z47">
        <v>9.6300000000000008</v>
      </c>
      <c r="AA47">
        <v>0</v>
      </c>
      <c r="AB47">
        <v>0</v>
      </c>
      <c r="AC47">
        <v>72.19</v>
      </c>
    </row>
    <row r="48" spans="7:29">
      <c r="G48" t="s">
        <v>90</v>
      </c>
      <c r="H48" s="73">
        <v>138.61000000000001</v>
      </c>
      <c r="I48" s="46">
        <v>0</v>
      </c>
      <c r="J48" s="46">
        <v>62.56</v>
      </c>
      <c r="K48" s="46">
        <v>0</v>
      </c>
      <c r="L48" s="46">
        <v>8.66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209.82</v>
      </c>
      <c r="V48" s="74">
        <v>-1.2</v>
      </c>
      <c r="W48">
        <v>138.61000000000001</v>
      </c>
      <c r="X48">
        <v>0</v>
      </c>
      <c r="Y48">
        <v>-1.2</v>
      </c>
      <c r="Z48">
        <v>8.66</v>
      </c>
      <c r="AA48">
        <v>0</v>
      </c>
      <c r="AB48">
        <v>0</v>
      </c>
      <c r="AC48">
        <v>62.56</v>
      </c>
    </row>
    <row r="49" spans="7:29">
      <c r="G49" t="s">
        <v>91</v>
      </c>
      <c r="H49" s="73">
        <v>192.5</v>
      </c>
      <c r="I49" s="46">
        <v>0</v>
      </c>
      <c r="J49" s="46">
        <v>24.06</v>
      </c>
      <c r="K49" s="46">
        <v>0</v>
      </c>
      <c r="L49" s="46">
        <v>7.7</v>
      </c>
      <c r="M49" s="74">
        <v>0</v>
      </c>
      <c r="N49" s="73">
        <v>0</v>
      </c>
      <c r="O49" s="46">
        <v>-10</v>
      </c>
      <c r="P49" s="46">
        <v>0</v>
      </c>
      <c r="Q49" s="46">
        <v>0</v>
      </c>
      <c r="R49" s="46">
        <v>0</v>
      </c>
      <c r="S49" s="74">
        <v>0</v>
      </c>
      <c r="U49" s="73">
        <v>224.26</v>
      </c>
      <c r="V49" s="74">
        <v>-11.2</v>
      </c>
      <c r="W49">
        <v>192.5</v>
      </c>
      <c r="X49">
        <v>-10</v>
      </c>
      <c r="Y49">
        <v>-1.2</v>
      </c>
      <c r="Z49">
        <v>7.7</v>
      </c>
      <c r="AA49">
        <v>0</v>
      </c>
      <c r="AB49">
        <v>0</v>
      </c>
      <c r="AC49">
        <v>24.06</v>
      </c>
    </row>
    <row r="50" spans="7:29">
      <c r="G50" t="s">
        <v>92</v>
      </c>
      <c r="H50" s="73">
        <v>212.71</v>
      </c>
      <c r="I50" s="46">
        <v>0</v>
      </c>
      <c r="J50" s="46">
        <v>14.44</v>
      </c>
      <c r="K50" s="46">
        <v>0</v>
      </c>
      <c r="L50" s="46">
        <v>7.7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0</v>
      </c>
      <c r="S50" s="74">
        <v>0</v>
      </c>
      <c r="U50" s="73">
        <v>234.85</v>
      </c>
      <c r="V50" s="74">
        <v>-11.2</v>
      </c>
      <c r="W50">
        <v>212.71</v>
      </c>
      <c r="X50">
        <v>-10</v>
      </c>
      <c r="Y50">
        <v>-1.2</v>
      </c>
      <c r="Z50">
        <v>7.7</v>
      </c>
      <c r="AA50">
        <v>0</v>
      </c>
      <c r="AB50">
        <v>0</v>
      </c>
      <c r="AC50">
        <v>14.44</v>
      </c>
    </row>
    <row r="51" spans="7:29">
      <c r="G51" t="s">
        <v>93</v>
      </c>
      <c r="H51" s="73">
        <v>200.2</v>
      </c>
      <c r="I51" s="46">
        <v>0</v>
      </c>
      <c r="J51" s="46">
        <v>0</v>
      </c>
      <c r="K51" s="46">
        <v>0</v>
      </c>
      <c r="L51" s="46">
        <v>6.74</v>
      </c>
      <c r="M51" s="74">
        <v>0</v>
      </c>
      <c r="N51" s="73">
        <v>0</v>
      </c>
      <c r="O51" s="46">
        <v>-10</v>
      </c>
      <c r="P51" s="46">
        <v>0</v>
      </c>
      <c r="Q51" s="46">
        <v>0</v>
      </c>
      <c r="R51" s="46">
        <v>0</v>
      </c>
      <c r="S51" s="74">
        <v>0</v>
      </c>
      <c r="U51" s="73">
        <v>206.94</v>
      </c>
      <c r="V51" s="74">
        <v>-11.2</v>
      </c>
      <c r="W51">
        <v>200.2</v>
      </c>
      <c r="X51">
        <v>-10</v>
      </c>
      <c r="Y51">
        <v>-1.2</v>
      </c>
      <c r="Z51">
        <v>6.74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205.97</v>
      </c>
      <c r="I52" s="46">
        <v>0</v>
      </c>
      <c r="J52" s="46">
        <v>14.44</v>
      </c>
      <c r="K52" s="46">
        <v>0</v>
      </c>
      <c r="L52" s="46">
        <v>6.74</v>
      </c>
      <c r="M52" s="74">
        <v>0</v>
      </c>
      <c r="N52" s="73">
        <v>0</v>
      </c>
      <c r="O52" s="46">
        <v>-10</v>
      </c>
      <c r="P52" s="46">
        <v>0</v>
      </c>
      <c r="Q52" s="46">
        <v>0</v>
      </c>
      <c r="R52" s="46">
        <v>0</v>
      </c>
      <c r="S52" s="74">
        <v>0</v>
      </c>
      <c r="U52" s="73">
        <v>227.15</v>
      </c>
      <c r="V52" s="74">
        <v>-11.2</v>
      </c>
      <c r="W52">
        <v>205.97</v>
      </c>
      <c r="X52">
        <v>-10</v>
      </c>
      <c r="Y52">
        <v>-1.2</v>
      </c>
      <c r="Z52">
        <v>6.74</v>
      </c>
      <c r="AA52">
        <v>0</v>
      </c>
      <c r="AB52">
        <v>0</v>
      </c>
      <c r="AC52">
        <v>14.44</v>
      </c>
    </row>
    <row r="53" spans="7:29">
      <c r="G53" t="s">
        <v>95</v>
      </c>
      <c r="H53" s="73">
        <v>161.69</v>
      </c>
      <c r="I53" s="46">
        <v>0</v>
      </c>
      <c r="J53" s="46">
        <v>9.6300000000000008</v>
      </c>
      <c r="K53" s="46">
        <v>0</v>
      </c>
      <c r="L53" s="46">
        <v>5.78</v>
      </c>
      <c r="M53" s="74">
        <v>0</v>
      </c>
      <c r="N53" s="73">
        <v>0</v>
      </c>
      <c r="O53" s="46">
        <v>-21</v>
      </c>
      <c r="P53" s="46">
        <v>0</v>
      </c>
      <c r="Q53" s="46">
        <v>0</v>
      </c>
      <c r="R53" s="46">
        <v>0</v>
      </c>
      <c r="S53" s="74">
        <v>0</v>
      </c>
      <c r="U53" s="73">
        <v>177.1</v>
      </c>
      <c r="V53" s="74">
        <v>-22.2</v>
      </c>
      <c r="W53">
        <v>161.69</v>
      </c>
      <c r="X53">
        <v>-21</v>
      </c>
      <c r="Y53">
        <v>-1.2</v>
      </c>
      <c r="Z53">
        <v>5.78</v>
      </c>
      <c r="AA53">
        <v>0</v>
      </c>
      <c r="AB53">
        <v>0</v>
      </c>
      <c r="AC53">
        <v>9.6300000000000008</v>
      </c>
    </row>
    <row r="54" spans="7:29">
      <c r="G54" t="s">
        <v>96</v>
      </c>
      <c r="H54" s="73">
        <v>102.99</v>
      </c>
      <c r="I54" s="46">
        <v>0</v>
      </c>
      <c r="J54" s="46">
        <v>4.8099999999999996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-19</v>
      </c>
      <c r="P54" s="46">
        <v>0</v>
      </c>
      <c r="Q54" s="46">
        <v>0</v>
      </c>
      <c r="R54" s="46">
        <v>0</v>
      </c>
      <c r="S54" s="74">
        <v>0</v>
      </c>
      <c r="U54" s="73">
        <v>112.61</v>
      </c>
      <c r="V54" s="74">
        <v>-20.2</v>
      </c>
      <c r="W54">
        <v>102.99</v>
      </c>
      <c r="X54">
        <v>-19</v>
      </c>
      <c r="Y54">
        <v>-1.2</v>
      </c>
      <c r="Z54">
        <v>4.8099999999999996</v>
      </c>
      <c r="AA54">
        <v>0</v>
      </c>
      <c r="AB54">
        <v>0</v>
      </c>
      <c r="AC54">
        <v>4.8099999999999996</v>
      </c>
    </row>
    <row r="55" spans="7:29">
      <c r="G55" t="s">
        <v>97</v>
      </c>
      <c r="H55" s="73">
        <v>73.150000000000006</v>
      </c>
      <c r="I55" s="46">
        <v>0</v>
      </c>
      <c r="J55" s="46">
        <v>0</v>
      </c>
      <c r="K55" s="46">
        <v>0</v>
      </c>
      <c r="L55" s="46">
        <v>0.96</v>
      </c>
      <c r="M55" s="74">
        <v>0</v>
      </c>
      <c r="N55" s="73">
        <v>0</v>
      </c>
      <c r="O55" s="46">
        <v>-19</v>
      </c>
      <c r="P55" s="46">
        <v>-25</v>
      </c>
      <c r="Q55" s="46">
        <v>0</v>
      </c>
      <c r="R55" s="46">
        <v>0</v>
      </c>
      <c r="S55" s="74">
        <v>0</v>
      </c>
      <c r="U55" s="73">
        <v>74.11</v>
      </c>
      <c r="V55" s="74">
        <v>-45.2</v>
      </c>
      <c r="W55">
        <v>73.150000000000006</v>
      </c>
      <c r="X55">
        <v>-19</v>
      </c>
      <c r="Y55">
        <v>-1.2</v>
      </c>
      <c r="Z55">
        <v>0.96</v>
      </c>
      <c r="AA55">
        <v>0</v>
      </c>
      <c r="AB55">
        <v>0</v>
      </c>
      <c r="AC55">
        <v>-25</v>
      </c>
    </row>
    <row r="56" spans="7:29">
      <c r="G56" t="s">
        <v>98</v>
      </c>
      <c r="H56" s="73">
        <v>18.29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0</v>
      </c>
      <c r="O56" s="46">
        <v>-39</v>
      </c>
      <c r="P56" s="46">
        <v>-25</v>
      </c>
      <c r="Q56" s="46">
        <v>0</v>
      </c>
      <c r="R56" s="46">
        <v>0</v>
      </c>
      <c r="S56" s="74">
        <v>0</v>
      </c>
      <c r="U56" s="73">
        <v>19.25</v>
      </c>
      <c r="V56" s="74">
        <v>-65.2</v>
      </c>
      <c r="W56">
        <v>18.29</v>
      </c>
      <c r="X56">
        <v>-39</v>
      </c>
      <c r="Y56">
        <v>-1.2</v>
      </c>
      <c r="Z56">
        <v>0.96</v>
      </c>
      <c r="AA56">
        <v>0</v>
      </c>
      <c r="AB56">
        <v>0</v>
      </c>
      <c r="AC56">
        <v>-25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-17</v>
      </c>
      <c r="O57" s="46">
        <v>-78</v>
      </c>
      <c r="P57" s="46">
        <v>-10</v>
      </c>
      <c r="Q57" s="46">
        <v>0</v>
      </c>
      <c r="R57" s="46">
        <v>-3</v>
      </c>
      <c r="S57" s="74">
        <v>0</v>
      </c>
      <c r="U57" s="73">
        <v>0</v>
      </c>
      <c r="V57" s="74">
        <v>-109.2</v>
      </c>
      <c r="W57">
        <v>-17</v>
      </c>
      <c r="X57">
        <v>-78</v>
      </c>
      <c r="Y57">
        <v>-1.2</v>
      </c>
      <c r="Z57">
        <v>-3</v>
      </c>
      <c r="AA57">
        <v>0</v>
      </c>
      <c r="AB57">
        <v>0</v>
      </c>
      <c r="AC57">
        <v>-10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-43</v>
      </c>
      <c r="O58" s="46">
        <v>-87</v>
      </c>
      <c r="P58" s="46">
        <v>0</v>
      </c>
      <c r="Q58" s="46">
        <v>0</v>
      </c>
      <c r="R58" s="46">
        <v>-3</v>
      </c>
      <c r="S58" s="74">
        <v>0</v>
      </c>
      <c r="U58" s="73">
        <v>0</v>
      </c>
      <c r="V58" s="74">
        <v>-134.19999999999999</v>
      </c>
      <c r="W58">
        <v>-43</v>
      </c>
      <c r="X58">
        <v>-87</v>
      </c>
      <c r="Y58">
        <v>-1.2</v>
      </c>
      <c r="Z58">
        <v>-3</v>
      </c>
      <c r="AA58">
        <v>0</v>
      </c>
      <c r="AB58">
        <v>0</v>
      </c>
      <c r="AC58">
        <v>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-72</v>
      </c>
      <c r="O59" s="46">
        <v>-92</v>
      </c>
      <c r="P59" s="46">
        <v>0</v>
      </c>
      <c r="Q59" s="46">
        <v>0</v>
      </c>
      <c r="R59" s="46">
        <v>-3</v>
      </c>
      <c r="S59" s="74">
        <v>0</v>
      </c>
      <c r="U59" s="73">
        <v>0</v>
      </c>
      <c r="V59" s="74">
        <v>-168.2</v>
      </c>
      <c r="W59">
        <v>-72</v>
      </c>
      <c r="X59">
        <v>-92</v>
      </c>
      <c r="Y59">
        <v>-1.2</v>
      </c>
      <c r="Z59">
        <v>-3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-85</v>
      </c>
      <c r="O60" s="46">
        <v>-99</v>
      </c>
      <c r="P60" s="46">
        <v>0</v>
      </c>
      <c r="Q60" s="46">
        <v>-10</v>
      </c>
      <c r="R60" s="46">
        <v>-3</v>
      </c>
      <c r="S60" s="74">
        <v>0</v>
      </c>
      <c r="U60" s="73">
        <v>0</v>
      </c>
      <c r="V60" s="74">
        <v>-198.2</v>
      </c>
      <c r="W60">
        <v>-85</v>
      </c>
      <c r="X60">
        <v>-99</v>
      </c>
      <c r="Y60">
        <v>-1.2</v>
      </c>
      <c r="Z60">
        <v>-3</v>
      </c>
      <c r="AA60">
        <v>-10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-92</v>
      </c>
      <c r="O61" s="46">
        <v>-108</v>
      </c>
      <c r="P61" s="46">
        <v>-10</v>
      </c>
      <c r="Q61" s="46">
        <v>-11</v>
      </c>
      <c r="R61" s="46">
        <v>-4</v>
      </c>
      <c r="S61" s="74">
        <v>0</v>
      </c>
      <c r="U61" s="73">
        <v>0</v>
      </c>
      <c r="V61" s="74">
        <v>-226.2</v>
      </c>
      <c r="W61">
        <v>-92</v>
      </c>
      <c r="X61">
        <v>-108</v>
      </c>
      <c r="Y61">
        <v>-1.2</v>
      </c>
      <c r="Z61">
        <v>-4</v>
      </c>
      <c r="AA61">
        <v>-11</v>
      </c>
      <c r="AB61">
        <v>0</v>
      </c>
      <c r="AC61">
        <v>-10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-122</v>
      </c>
      <c r="O62" s="46">
        <v>-108</v>
      </c>
      <c r="P62" s="46">
        <v>-15</v>
      </c>
      <c r="Q62" s="46">
        <v>-12</v>
      </c>
      <c r="R62" s="46">
        <v>-4</v>
      </c>
      <c r="S62" s="74">
        <v>0</v>
      </c>
      <c r="U62" s="73">
        <v>0</v>
      </c>
      <c r="V62" s="74">
        <v>-262.2</v>
      </c>
      <c r="W62">
        <v>-122</v>
      </c>
      <c r="X62">
        <v>-108</v>
      </c>
      <c r="Y62">
        <v>-1.2</v>
      </c>
      <c r="Z62">
        <v>-4</v>
      </c>
      <c r="AA62">
        <v>-12</v>
      </c>
      <c r="AB62">
        <v>0</v>
      </c>
      <c r="AC62">
        <v>-15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-170</v>
      </c>
      <c r="O63" s="46">
        <v>-100</v>
      </c>
      <c r="P63" s="46">
        <v>-12</v>
      </c>
      <c r="Q63" s="46">
        <v>-13</v>
      </c>
      <c r="R63" s="46">
        <v>-4</v>
      </c>
      <c r="S63" s="74">
        <v>0</v>
      </c>
      <c r="U63" s="73">
        <v>0</v>
      </c>
      <c r="V63" s="74">
        <v>-300.2</v>
      </c>
      <c r="W63">
        <v>-170</v>
      </c>
      <c r="X63">
        <v>-100</v>
      </c>
      <c r="Y63">
        <v>-1.2</v>
      </c>
      <c r="Z63">
        <v>-4</v>
      </c>
      <c r="AA63">
        <v>-13</v>
      </c>
      <c r="AB63">
        <v>0</v>
      </c>
      <c r="AC63">
        <v>-12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-197</v>
      </c>
      <c r="O64" s="46">
        <v>-102</v>
      </c>
      <c r="P64" s="46">
        <v>-18</v>
      </c>
      <c r="Q64" s="46">
        <v>-14</v>
      </c>
      <c r="R64" s="46">
        <v>-4</v>
      </c>
      <c r="S64" s="74">
        <v>0</v>
      </c>
      <c r="U64" s="73">
        <v>0</v>
      </c>
      <c r="V64" s="74">
        <v>-336.2</v>
      </c>
      <c r="W64">
        <v>-197</v>
      </c>
      <c r="X64">
        <v>-102</v>
      </c>
      <c r="Y64">
        <v>-1.2</v>
      </c>
      <c r="Z64">
        <v>-4</v>
      </c>
      <c r="AA64">
        <v>-14</v>
      </c>
      <c r="AB64">
        <v>0</v>
      </c>
      <c r="AC64">
        <v>-18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-178</v>
      </c>
      <c r="O65" s="46">
        <v>-120</v>
      </c>
      <c r="P65" s="46">
        <v>-30</v>
      </c>
      <c r="Q65" s="46">
        <v>-14</v>
      </c>
      <c r="R65" s="46">
        <v>-4.4000000000000004</v>
      </c>
      <c r="S65" s="74">
        <v>0</v>
      </c>
      <c r="U65" s="73">
        <v>0</v>
      </c>
      <c r="V65" s="74">
        <v>-347.6</v>
      </c>
      <c r="W65">
        <v>-178</v>
      </c>
      <c r="X65">
        <v>-120</v>
      </c>
      <c r="Y65">
        <v>-1.2</v>
      </c>
      <c r="Z65">
        <v>-4.4000000000000004</v>
      </c>
      <c r="AA65">
        <v>-14</v>
      </c>
      <c r="AB65">
        <v>0</v>
      </c>
      <c r="AC65">
        <v>-30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-158</v>
      </c>
      <c r="O66" s="46">
        <v>-123</v>
      </c>
      <c r="P66" s="46">
        <v>-55</v>
      </c>
      <c r="Q66" s="46">
        <v>-24</v>
      </c>
      <c r="R66" s="46">
        <v>-3.3</v>
      </c>
      <c r="S66" s="74">
        <v>0</v>
      </c>
      <c r="U66" s="73">
        <v>0</v>
      </c>
      <c r="V66" s="74">
        <v>-364.5</v>
      </c>
      <c r="W66">
        <v>-158</v>
      </c>
      <c r="X66">
        <v>-123</v>
      </c>
      <c r="Y66">
        <v>-1.2</v>
      </c>
      <c r="Z66">
        <v>-3.3</v>
      </c>
      <c r="AA66">
        <v>-24</v>
      </c>
      <c r="AB66">
        <v>0</v>
      </c>
      <c r="AC66">
        <v>-55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-132</v>
      </c>
      <c r="O67" s="46">
        <v>-101</v>
      </c>
      <c r="P67" s="46">
        <v>-45</v>
      </c>
      <c r="Q67" s="46">
        <v>-33</v>
      </c>
      <c r="R67" s="46">
        <v>-2.5</v>
      </c>
      <c r="S67" s="74">
        <v>0</v>
      </c>
      <c r="U67" s="73">
        <v>0</v>
      </c>
      <c r="V67" s="74">
        <v>-314.7</v>
      </c>
      <c r="W67">
        <v>-132</v>
      </c>
      <c r="X67">
        <v>-101</v>
      </c>
      <c r="Y67">
        <v>-1.2</v>
      </c>
      <c r="Z67">
        <v>-2.5</v>
      </c>
      <c r="AA67">
        <v>-33</v>
      </c>
      <c r="AB67">
        <v>0</v>
      </c>
      <c r="AC67">
        <v>-45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-126</v>
      </c>
      <c r="O68" s="46">
        <v>-68</v>
      </c>
      <c r="P68" s="46">
        <v>-40</v>
      </c>
      <c r="Q68" s="46">
        <v>-25</v>
      </c>
      <c r="R68" s="46">
        <v>-1.5</v>
      </c>
      <c r="S68" s="74">
        <v>0</v>
      </c>
      <c r="U68" s="73">
        <v>0</v>
      </c>
      <c r="V68" s="74">
        <v>-261.7</v>
      </c>
      <c r="W68">
        <v>-126</v>
      </c>
      <c r="X68">
        <v>-68</v>
      </c>
      <c r="Y68">
        <v>-1.2</v>
      </c>
      <c r="Z68">
        <v>-1.5</v>
      </c>
      <c r="AA68">
        <v>-25</v>
      </c>
      <c r="AB68">
        <v>0</v>
      </c>
      <c r="AC68">
        <v>-40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-122</v>
      </c>
      <c r="O69" s="46">
        <v>-69</v>
      </c>
      <c r="P69" s="46">
        <v>-70</v>
      </c>
      <c r="Q69" s="46">
        <v>-19</v>
      </c>
      <c r="R69" s="46">
        <v>0</v>
      </c>
      <c r="S69" s="74">
        <v>0</v>
      </c>
      <c r="U69" s="73">
        <v>0</v>
      </c>
      <c r="V69" s="74">
        <v>-281.2</v>
      </c>
      <c r="W69">
        <v>-122</v>
      </c>
      <c r="X69">
        <v>-69</v>
      </c>
      <c r="Y69">
        <v>-1.2</v>
      </c>
      <c r="Z69">
        <v>0</v>
      </c>
      <c r="AA69">
        <v>-19</v>
      </c>
      <c r="AB69">
        <v>0</v>
      </c>
      <c r="AC69">
        <v>-70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0.96</v>
      </c>
      <c r="M70" s="74">
        <v>0</v>
      </c>
      <c r="N70" s="73">
        <v>-85</v>
      </c>
      <c r="O70" s="46">
        <v>-30</v>
      </c>
      <c r="P70" s="46">
        <v>-40</v>
      </c>
      <c r="Q70" s="46">
        <v>-19</v>
      </c>
      <c r="R70" s="46">
        <v>0</v>
      </c>
      <c r="S70" s="74">
        <v>0</v>
      </c>
      <c r="U70" s="73">
        <v>0.96</v>
      </c>
      <c r="V70" s="74">
        <v>-175.2</v>
      </c>
      <c r="W70">
        <v>-85</v>
      </c>
      <c r="X70">
        <v>-30</v>
      </c>
      <c r="Y70">
        <v>-1.2</v>
      </c>
      <c r="Z70">
        <v>0.96</v>
      </c>
      <c r="AA70">
        <v>-19</v>
      </c>
      <c r="AB70">
        <v>0</v>
      </c>
      <c r="AC70">
        <v>-40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28.87</v>
      </c>
      <c r="L71" s="46">
        <v>2.89</v>
      </c>
      <c r="M71" s="74">
        <v>0</v>
      </c>
      <c r="N71" s="73">
        <v>-29</v>
      </c>
      <c r="O71" s="46">
        <v>0</v>
      </c>
      <c r="P71" s="46">
        <v>-44</v>
      </c>
      <c r="Q71" s="46">
        <v>0</v>
      </c>
      <c r="R71" s="46">
        <v>0</v>
      </c>
      <c r="S71" s="74">
        <v>0</v>
      </c>
      <c r="U71" s="73">
        <v>31.76</v>
      </c>
      <c r="V71" s="74">
        <v>-74.2</v>
      </c>
      <c r="W71">
        <v>-29</v>
      </c>
      <c r="X71">
        <v>0</v>
      </c>
      <c r="Y71">
        <v>-1.2</v>
      </c>
      <c r="Z71">
        <v>2.89</v>
      </c>
      <c r="AA71">
        <v>28.87</v>
      </c>
      <c r="AB71">
        <v>0</v>
      </c>
      <c r="AC71">
        <v>-44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28.88</v>
      </c>
      <c r="L72" s="46">
        <v>3.85</v>
      </c>
      <c r="M72" s="74">
        <v>0</v>
      </c>
      <c r="N72" s="73">
        <v>-58</v>
      </c>
      <c r="O72" s="46">
        <v>0</v>
      </c>
      <c r="P72" s="46">
        <v>-62</v>
      </c>
      <c r="Q72" s="46">
        <v>0</v>
      </c>
      <c r="R72" s="46">
        <v>0</v>
      </c>
      <c r="S72" s="74">
        <v>0</v>
      </c>
      <c r="U72" s="73">
        <v>32.72</v>
      </c>
      <c r="V72" s="74">
        <v>-121.2</v>
      </c>
      <c r="W72">
        <v>-58</v>
      </c>
      <c r="X72">
        <v>0</v>
      </c>
      <c r="Y72">
        <v>-1.2</v>
      </c>
      <c r="Z72">
        <v>3.85</v>
      </c>
      <c r="AA72">
        <v>28.88</v>
      </c>
      <c r="AB72">
        <v>0</v>
      </c>
      <c r="AC72">
        <v>-62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19.25</v>
      </c>
      <c r="L73" s="46">
        <v>5.78</v>
      </c>
      <c r="M73" s="74">
        <v>0</v>
      </c>
      <c r="N73" s="73">
        <v>-59</v>
      </c>
      <c r="O73" s="46">
        <v>0</v>
      </c>
      <c r="P73" s="46">
        <v>-65</v>
      </c>
      <c r="Q73" s="46">
        <v>0</v>
      </c>
      <c r="R73" s="46">
        <v>0</v>
      </c>
      <c r="S73" s="74">
        <v>0</v>
      </c>
      <c r="U73" s="73">
        <v>25.02</v>
      </c>
      <c r="V73" s="74">
        <v>-125.2</v>
      </c>
      <c r="W73">
        <v>-59</v>
      </c>
      <c r="X73">
        <v>0</v>
      </c>
      <c r="Y73">
        <v>-1.2</v>
      </c>
      <c r="Z73">
        <v>5.78</v>
      </c>
      <c r="AA73">
        <v>19.25</v>
      </c>
      <c r="AB73">
        <v>0</v>
      </c>
      <c r="AC73">
        <v>-65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19.25</v>
      </c>
      <c r="L74" s="46">
        <v>6.74</v>
      </c>
      <c r="M74" s="74">
        <v>0</v>
      </c>
      <c r="N74" s="73">
        <v>-53</v>
      </c>
      <c r="O74" s="46">
        <v>0</v>
      </c>
      <c r="P74" s="46">
        <v>-54</v>
      </c>
      <c r="Q74" s="46">
        <v>0</v>
      </c>
      <c r="R74" s="46">
        <v>0</v>
      </c>
      <c r="S74" s="74">
        <v>0</v>
      </c>
      <c r="U74" s="73">
        <v>25.99</v>
      </c>
      <c r="V74" s="74">
        <v>-108.2</v>
      </c>
      <c r="W74">
        <v>-53</v>
      </c>
      <c r="X74">
        <v>0</v>
      </c>
      <c r="Y74">
        <v>-1.2</v>
      </c>
      <c r="Z74">
        <v>6.74</v>
      </c>
      <c r="AA74">
        <v>19.25</v>
      </c>
      <c r="AB74">
        <v>0</v>
      </c>
      <c r="AC74">
        <v>-54</v>
      </c>
    </row>
    <row r="75" spans="7:29">
      <c r="G75" t="s">
        <v>117</v>
      </c>
      <c r="H75" s="73">
        <v>35.61</v>
      </c>
      <c r="I75" s="46">
        <v>0</v>
      </c>
      <c r="J75" s="46">
        <v>0</v>
      </c>
      <c r="K75" s="46">
        <v>19.25</v>
      </c>
      <c r="L75" s="46">
        <v>7.7</v>
      </c>
      <c r="M75" s="74">
        <v>0</v>
      </c>
      <c r="N75" s="73">
        <v>0</v>
      </c>
      <c r="O75" s="46">
        <v>0</v>
      </c>
      <c r="P75" s="46">
        <v>-30</v>
      </c>
      <c r="Q75" s="46">
        <v>0</v>
      </c>
      <c r="R75" s="46">
        <v>0</v>
      </c>
      <c r="S75" s="74">
        <v>0</v>
      </c>
      <c r="U75" s="73">
        <v>62.56</v>
      </c>
      <c r="V75" s="74">
        <v>-31.2</v>
      </c>
      <c r="W75">
        <v>35.61</v>
      </c>
      <c r="X75">
        <v>0</v>
      </c>
      <c r="Y75">
        <v>-1.2</v>
      </c>
      <c r="Z75">
        <v>7.7</v>
      </c>
      <c r="AA75">
        <v>19.25</v>
      </c>
      <c r="AB75">
        <v>0</v>
      </c>
      <c r="AC75">
        <v>-30</v>
      </c>
    </row>
    <row r="76" spans="7:29">
      <c r="G76" t="s">
        <v>118</v>
      </c>
      <c r="H76" s="73">
        <v>35.61</v>
      </c>
      <c r="I76" s="46">
        <v>0</v>
      </c>
      <c r="J76" s="46">
        <v>0</v>
      </c>
      <c r="K76" s="46">
        <v>19.25</v>
      </c>
      <c r="L76" s="46">
        <v>9.6300000000000008</v>
      </c>
      <c r="M76" s="74">
        <v>0</v>
      </c>
      <c r="N76" s="73">
        <v>0</v>
      </c>
      <c r="O76" s="46">
        <v>0</v>
      </c>
      <c r="P76" s="46">
        <v>-30</v>
      </c>
      <c r="Q76" s="46">
        <v>0</v>
      </c>
      <c r="R76" s="46">
        <v>0</v>
      </c>
      <c r="S76" s="74">
        <v>0</v>
      </c>
      <c r="U76" s="73">
        <v>64.489999999999995</v>
      </c>
      <c r="V76" s="74">
        <v>-31.2</v>
      </c>
      <c r="W76">
        <v>35.61</v>
      </c>
      <c r="X76">
        <v>0</v>
      </c>
      <c r="Y76">
        <v>-1.2</v>
      </c>
      <c r="Z76">
        <v>9.6300000000000008</v>
      </c>
      <c r="AA76">
        <v>19.25</v>
      </c>
      <c r="AB76">
        <v>0</v>
      </c>
      <c r="AC76">
        <v>-30</v>
      </c>
    </row>
    <row r="77" spans="7:29">
      <c r="G77" t="s">
        <v>119</v>
      </c>
      <c r="H77" s="73">
        <v>68.34</v>
      </c>
      <c r="I77" s="46">
        <v>0</v>
      </c>
      <c r="J77" s="46">
        <v>0</v>
      </c>
      <c r="K77" s="46">
        <v>19.25</v>
      </c>
      <c r="L77" s="46">
        <v>10.59</v>
      </c>
      <c r="M77" s="74">
        <v>0</v>
      </c>
      <c r="N77" s="73">
        <v>0</v>
      </c>
      <c r="O77" s="46">
        <v>0</v>
      </c>
      <c r="P77" s="46">
        <v>-25</v>
      </c>
      <c r="Q77" s="46">
        <v>0</v>
      </c>
      <c r="R77" s="46">
        <v>0</v>
      </c>
      <c r="S77" s="74">
        <v>0</v>
      </c>
      <c r="U77" s="73">
        <v>98.18</v>
      </c>
      <c r="V77" s="74">
        <v>-26.2</v>
      </c>
      <c r="W77">
        <v>68.34</v>
      </c>
      <c r="X77">
        <v>0</v>
      </c>
      <c r="Y77">
        <v>-1.2</v>
      </c>
      <c r="Z77">
        <v>10.59</v>
      </c>
      <c r="AA77">
        <v>19.25</v>
      </c>
      <c r="AB77">
        <v>0</v>
      </c>
      <c r="AC77">
        <v>-25</v>
      </c>
    </row>
    <row r="78" spans="7:29">
      <c r="G78" t="s">
        <v>120</v>
      </c>
      <c r="H78" s="73">
        <v>86.62</v>
      </c>
      <c r="I78" s="46">
        <v>0</v>
      </c>
      <c r="J78" s="46">
        <v>0</v>
      </c>
      <c r="K78" s="46">
        <v>19.25</v>
      </c>
      <c r="L78" s="46">
        <v>10.59</v>
      </c>
      <c r="M78" s="74">
        <v>0</v>
      </c>
      <c r="N78" s="73">
        <v>0</v>
      </c>
      <c r="O78" s="46">
        <v>-80</v>
      </c>
      <c r="P78" s="46">
        <v>-22</v>
      </c>
      <c r="Q78" s="46">
        <v>0</v>
      </c>
      <c r="R78" s="46">
        <v>0</v>
      </c>
      <c r="S78" s="74">
        <v>0</v>
      </c>
      <c r="U78" s="73">
        <v>116.46</v>
      </c>
      <c r="V78" s="74">
        <v>-103.2</v>
      </c>
      <c r="W78">
        <v>86.62</v>
      </c>
      <c r="X78">
        <v>-80</v>
      </c>
      <c r="Y78">
        <v>-1.2</v>
      </c>
      <c r="Z78">
        <v>10.59</v>
      </c>
      <c r="AA78">
        <v>19.25</v>
      </c>
      <c r="AB78">
        <v>0</v>
      </c>
      <c r="AC78">
        <v>-22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19.25</v>
      </c>
      <c r="L79" s="46">
        <v>10.59</v>
      </c>
      <c r="M79" s="74">
        <v>0</v>
      </c>
      <c r="N79" s="73">
        <v>0</v>
      </c>
      <c r="O79" s="46">
        <v>-80</v>
      </c>
      <c r="P79" s="46">
        <v>-5</v>
      </c>
      <c r="Q79" s="46">
        <v>0</v>
      </c>
      <c r="R79" s="46">
        <v>0</v>
      </c>
      <c r="S79" s="74">
        <v>0</v>
      </c>
      <c r="U79" s="73">
        <v>29.84</v>
      </c>
      <c r="V79" s="74">
        <v>-86.2</v>
      </c>
      <c r="W79">
        <v>0</v>
      </c>
      <c r="X79">
        <v>-80</v>
      </c>
      <c r="Y79">
        <v>-1.2</v>
      </c>
      <c r="Z79">
        <v>10.59</v>
      </c>
      <c r="AA79">
        <v>19.25</v>
      </c>
      <c r="AB79">
        <v>0</v>
      </c>
      <c r="AC79">
        <v>-5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19.25</v>
      </c>
      <c r="L80" s="46">
        <v>12.8</v>
      </c>
      <c r="M80" s="74">
        <v>0</v>
      </c>
      <c r="N80" s="73">
        <v>-14</v>
      </c>
      <c r="O80" s="46">
        <v>-75</v>
      </c>
      <c r="P80" s="46">
        <v>-5</v>
      </c>
      <c r="Q80" s="46">
        <v>0</v>
      </c>
      <c r="R80" s="46">
        <v>0</v>
      </c>
      <c r="S80" s="74">
        <v>0</v>
      </c>
      <c r="U80" s="73">
        <v>32.049999999999997</v>
      </c>
      <c r="V80" s="74">
        <v>-95.2</v>
      </c>
      <c r="W80">
        <v>-14</v>
      </c>
      <c r="X80">
        <v>-75</v>
      </c>
      <c r="Y80">
        <v>-1.2</v>
      </c>
      <c r="Z80">
        <v>12.8</v>
      </c>
      <c r="AA80">
        <v>19.25</v>
      </c>
      <c r="AB80">
        <v>0</v>
      </c>
      <c r="AC80">
        <v>-5</v>
      </c>
    </row>
    <row r="81" spans="7:29">
      <c r="G81" t="s">
        <v>123</v>
      </c>
      <c r="H81" s="73">
        <v>9.6300000000000008</v>
      </c>
      <c r="I81" s="46">
        <v>0</v>
      </c>
      <c r="J81" s="46">
        <v>0</v>
      </c>
      <c r="K81" s="46">
        <v>19.25</v>
      </c>
      <c r="L81" s="46">
        <v>11.55</v>
      </c>
      <c r="M81" s="74">
        <v>0</v>
      </c>
      <c r="N81" s="73">
        <v>0</v>
      </c>
      <c r="O81" s="46">
        <v>-79</v>
      </c>
      <c r="P81" s="46">
        <v>-2</v>
      </c>
      <c r="Q81" s="46">
        <v>0</v>
      </c>
      <c r="R81" s="46">
        <v>0</v>
      </c>
      <c r="S81" s="74">
        <v>0</v>
      </c>
      <c r="U81" s="73">
        <v>40.42</v>
      </c>
      <c r="V81" s="74">
        <v>-82.2</v>
      </c>
      <c r="W81">
        <v>9.6300000000000008</v>
      </c>
      <c r="X81">
        <v>-79</v>
      </c>
      <c r="Y81">
        <v>-1.2</v>
      </c>
      <c r="Z81">
        <v>11.55</v>
      </c>
      <c r="AA81">
        <v>19.25</v>
      </c>
      <c r="AB81">
        <v>0</v>
      </c>
      <c r="AC81">
        <v>-2</v>
      </c>
    </row>
    <row r="82" spans="7:29">
      <c r="G82" t="s">
        <v>124</v>
      </c>
      <c r="H82" s="73">
        <v>9.6300000000000008</v>
      </c>
      <c r="I82" s="46">
        <v>0</v>
      </c>
      <c r="J82" s="46">
        <v>0</v>
      </c>
      <c r="K82" s="46">
        <v>19.25</v>
      </c>
      <c r="L82" s="46">
        <v>12.51</v>
      </c>
      <c r="M82" s="74">
        <v>0</v>
      </c>
      <c r="N82" s="73">
        <v>0</v>
      </c>
      <c r="O82" s="46">
        <v>-100</v>
      </c>
      <c r="P82" s="46">
        <v>-3</v>
      </c>
      <c r="Q82" s="46">
        <v>0</v>
      </c>
      <c r="R82" s="46">
        <v>0</v>
      </c>
      <c r="S82" s="74">
        <v>0</v>
      </c>
      <c r="U82" s="73">
        <v>41.39</v>
      </c>
      <c r="V82" s="74">
        <v>-104.2</v>
      </c>
      <c r="W82">
        <v>9.6300000000000008</v>
      </c>
      <c r="X82">
        <v>-100</v>
      </c>
      <c r="Y82">
        <v>-1.2</v>
      </c>
      <c r="Z82">
        <v>12.51</v>
      </c>
      <c r="AA82">
        <v>19.25</v>
      </c>
      <c r="AB82">
        <v>0</v>
      </c>
      <c r="AC82">
        <v>-3</v>
      </c>
    </row>
    <row r="83" spans="7:29">
      <c r="G83" t="s">
        <v>125</v>
      </c>
      <c r="H83" s="73">
        <v>30.8</v>
      </c>
      <c r="I83" s="46">
        <v>0</v>
      </c>
      <c r="J83" s="46">
        <v>0</v>
      </c>
      <c r="K83" s="46">
        <v>19.25</v>
      </c>
      <c r="L83" s="46">
        <v>12.51</v>
      </c>
      <c r="M83" s="74">
        <v>0</v>
      </c>
      <c r="N83" s="73">
        <v>0</v>
      </c>
      <c r="O83" s="46">
        <v>-53</v>
      </c>
      <c r="P83" s="46">
        <v>0</v>
      </c>
      <c r="Q83" s="46">
        <v>0</v>
      </c>
      <c r="R83" s="46">
        <v>0</v>
      </c>
      <c r="S83" s="74">
        <v>0</v>
      </c>
      <c r="U83" s="73">
        <v>62.56</v>
      </c>
      <c r="V83" s="74">
        <v>-54.2</v>
      </c>
      <c r="W83">
        <v>30.8</v>
      </c>
      <c r="X83">
        <v>-53</v>
      </c>
      <c r="Y83">
        <v>-1.2</v>
      </c>
      <c r="Z83">
        <v>12.51</v>
      </c>
      <c r="AA83">
        <v>19.25</v>
      </c>
      <c r="AB83">
        <v>0</v>
      </c>
      <c r="AC83">
        <v>0</v>
      </c>
    </row>
    <row r="84" spans="7:29">
      <c r="G84" t="s">
        <v>126</v>
      </c>
      <c r="H84" s="73">
        <v>51.98</v>
      </c>
      <c r="I84" s="46">
        <v>0</v>
      </c>
      <c r="J84" s="46">
        <v>0</v>
      </c>
      <c r="K84" s="46">
        <v>19.25</v>
      </c>
      <c r="L84" s="46">
        <v>12.51</v>
      </c>
      <c r="M84" s="74">
        <v>0</v>
      </c>
      <c r="N84" s="73">
        <v>0</v>
      </c>
      <c r="O84" s="46">
        <v>-71</v>
      </c>
      <c r="P84" s="46">
        <v>0</v>
      </c>
      <c r="Q84" s="46">
        <v>0</v>
      </c>
      <c r="R84" s="46">
        <v>0</v>
      </c>
      <c r="S84" s="74">
        <v>0</v>
      </c>
      <c r="U84" s="73">
        <v>83.74</v>
      </c>
      <c r="V84" s="74">
        <v>-72.2</v>
      </c>
      <c r="W84">
        <v>51.98</v>
      </c>
      <c r="X84">
        <v>-71</v>
      </c>
      <c r="Y84">
        <v>-1.2</v>
      </c>
      <c r="Z84">
        <v>12.51</v>
      </c>
      <c r="AA84">
        <v>19.25</v>
      </c>
      <c r="AB84">
        <v>0</v>
      </c>
      <c r="AC84">
        <v>0</v>
      </c>
    </row>
    <row r="85" spans="7:29">
      <c r="G85" t="s">
        <v>127</v>
      </c>
      <c r="H85" s="73">
        <v>33.69</v>
      </c>
      <c r="I85" s="46">
        <v>0</v>
      </c>
      <c r="J85" s="46">
        <v>0</v>
      </c>
      <c r="K85" s="46">
        <v>19.25</v>
      </c>
      <c r="L85" s="46">
        <v>11.55</v>
      </c>
      <c r="M85" s="74">
        <v>0</v>
      </c>
      <c r="N85" s="73">
        <v>0</v>
      </c>
      <c r="O85" s="46">
        <v>-87</v>
      </c>
      <c r="P85" s="46">
        <v>-30</v>
      </c>
      <c r="Q85" s="46">
        <v>0</v>
      </c>
      <c r="R85" s="46">
        <v>0</v>
      </c>
      <c r="S85" s="74">
        <v>0</v>
      </c>
      <c r="U85" s="73">
        <v>64.489999999999995</v>
      </c>
      <c r="V85" s="74">
        <v>-118.2</v>
      </c>
      <c r="W85">
        <v>33.69</v>
      </c>
      <c r="X85">
        <v>-87</v>
      </c>
      <c r="Y85">
        <v>-1.2</v>
      </c>
      <c r="Z85">
        <v>11.55</v>
      </c>
      <c r="AA85">
        <v>19.25</v>
      </c>
      <c r="AB85">
        <v>0</v>
      </c>
      <c r="AC85">
        <v>-30</v>
      </c>
    </row>
    <row r="86" spans="7:29">
      <c r="G86" t="s">
        <v>128</v>
      </c>
      <c r="H86" s="73">
        <v>37.54</v>
      </c>
      <c r="I86" s="46">
        <v>0</v>
      </c>
      <c r="J86" s="46">
        <v>0</v>
      </c>
      <c r="K86" s="46">
        <v>19.25</v>
      </c>
      <c r="L86" s="46">
        <v>11.55</v>
      </c>
      <c r="M86" s="74">
        <v>0</v>
      </c>
      <c r="N86" s="73">
        <v>0</v>
      </c>
      <c r="O86" s="46">
        <v>-98</v>
      </c>
      <c r="P86" s="46">
        <v>0</v>
      </c>
      <c r="Q86" s="46">
        <v>0</v>
      </c>
      <c r="R86" s="46">
        <v>0</v>
      </c>
      <c r="S86" s="74">
        <v>0</v>
      </c>
      <c r="U86" s="73">
        <v>68.34</v>
      </c>
      <c r="V86" s="74">
        <v>-99.2</v>
      </c>
      <c r="W86">
        <v>37.54</v>
      </c>
      <c r="X86">
        <v>-98</v>
      </c>
      <c r="Y86">
        <v>-1.2</v>
      </c>
      <c r="Z86">
        <v>11.55</v>
      </c>
      <c r="AA86">
        <v>19.25</v>
      </c>
      <c r="AB86">
        <v>0</v>
      </c>
      <c r="AC86">
        <v>0</v>
      </c>
    </row>
    <row r="87" spans="7:29">
      <c r="G87" t="s">
        <v>129</v>
      </c>
      <c r="H87" s="73">
        <v>15.4</v>
      </c>
      <c r="I87" s="46">
        <v>0</v>
      </c>
      <c r="J87" s="46">
        <v>0</v>
      </c>
      <c r="K87" s="46">
        <v>19.25</v>
      </c>
      <c r="L87" s="46">
        <v>10.59</v>
      </c>
      <c r="M87" s="74">
        <v>0</v>
      </c>
      <c r="N87" s="73">
        <v>0</v>
      </c>
      <c r="O87" s="46">
        <v>-107</v>
      </c>
      <c r="P87" s="46">
        <v>-23</v>
      </c>
      <c r="Q87" s="46">
        <v>0</v>
      </c>
      <c r="R87" s="46">
        <v>0</v>
      </c>
      <c r="S87" s="74">
        <v>0</v>
      </c>
      <c r="U87" s="73">
        <v>45.24</v>
      </c>
      <c r="V87" s="74">
        <v>-131.19999999999999</v>
      </c>
      <c r="W87">
        <v>15.4</v>
      </c>
      <c r="X87">
        <v>-107</v>
      </c>
      <c r="Y87">
        <v>-1.2</v>
      </c>
      <c r="Z87">
        <v>10.59</v>
      </c>
      <c r="AA87">
        <v>19.25</v>
      </c>
      <c r="AB87">
        <v>0</v>
      </c>
      <c r="AC87">
        <v>-23</v>
      </c>
    </row>
    <row r="88" spans="7:29">
      <c r="G88" t="s">
        <v>130</v>
      </c>
      <c r="H88" s="73">
        <v>23.1</v>
      </c>
      <c r="I88" s="46">
        <v>0</v>
      </c>
      <c r="J88" s="46">
        <v>0</v>
      </c>
      <c r="K88" s="46">
        <v>19.25</v>
      </c>
      <c r="L88" s="46">
        <v>10.59</v>
      </c>
      <c r="M88" s="74">
        <v>0</v>
      </c>
      <c r="N88" s="73">
        <v>0</v>
      </c>
      <c r="O88" s="46">
        <v>-111</v>
      </c>
      <c r="P88" s="46">
        <v>-31</v>
      </c>
      <c r="Q88" s="46">
        <v>0</v>
      </c>
      <c r="R88" s="46">
        <v>0</v>
      </c>
      <c r="S88" s="74">
        <v>0</v>
      </c>
      <c r="U88" s="73">
        <v>52.94</v>
      </c>
      <c r="V88" s="74">
        <v>-143.19999999999999</v>
      </c>
      <c r="W88">
        <v>23.1</v>
      </c>
      <c r="X88">
        <v>-111</v>
      </c>
      <c r="Y88">
        <v>-1.2</v>
      </c>
      <c r="Z88">
        <v>10.59</v>
      </c>
      <c r="AA88">
        <v>19.25</v>
      </c>
      <c r="AB88">
        <v>0</v>
      </c>
      <c r="AC88">
        <v>-31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19.25</v>
      </c>
      <c r="L89" s="46">
        <v>9.6300000000000008</v>
      </c>
      <c r="M89" s="74">
        <v>0</v>
      </c>
      <c r="N89" s="73">
        <v>0</v>
      </c>
      <c r="O89" s="46">
        <v>-63</v>
      </c>
      <c r="P89" s="46">
        <v>-42</v>
      </c>
      <c r="Q89" s="46">
        <v>0</v>
      </c>
      <c r="R89" s="46">
        <v>0</v>
      </c>
      <c r="S89" s="74">
        <v>0</v>
      </c>
      <c r="U89" s="73">
        <v>28.88</v>
      </c>
      <c r="V89" s="74">
        <v>-106.2</v>
      </c>
      <c r="W89">
        <v>0</v>
      </c>
      <c r="X89">
        <v>-63</v>
      </c>
      <c r="Y89">
        <v>-1.2</v>
      </c>
      <c r="Z89">
        <v>9.6300000000000008</v>
      </c>
      <c r="AA89">
        <v>19.25</v>
      </c>
      <c r="AB89">
        <v>0</v>
      </c>
      <c r="AC89">
        <v>-42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19.25</v>
      </c>
      <c r="L90" s="46">
        <v>8.66</v>
      </c>
      <c r="M90" s="74">
        <v>0</v>
      </c>
      <c r="N90" s="73">
        <v>0</v>
      </c>
      <c r="O90" s="46">
        <v>-71</v>
      </c>
      <c r="P90" s="46">
        <v>-42</v>
      </c>
      <c r="Q90" s="46">
        <v>0</v>
      </c>
      <c r="R90" s="46">
        <v>0</v>
      </c>
      <c r="S90" s="74">
        <v>0</v>
      </c>
      <c r="U90" s="73">
        <v>27.91</v>
      </c>
      <c r="V90" s="74">
        <v>-114.2</v>
      </c>
      <c r="W90">
        <v>0</v>
      </c>
      <c r="X90">
        <v>-71</v>
      </c>
      <c r="Y90">
        <v>-1.2</v>
      </c>
      <c r="Z90">
        <v>8.66</v>
      </c>
      <c r="AA90">
        <v>19.25</v>
      </c>
      <c r="AB90">
        <v>0</v>
      </c>
      <c r="AC90">
        <v>-42</v>
      </c>
    </row>
    <row r="91" spans="7:29">
      <c r="G91" t="s">
        <v>133</v>
      </c>
      <c r="H91" s="73">
        <v>4.8099999999999996</v>
      </c>
      <c r="I91" s="46">
        <v>0</v>
      </c>
      <c r="J91" s="46">
        <v>0</v>
      </c>
      <c r="K91" s="46">
        <v>19.25</v>
      </c>
      <c r="L91" s="46">
        <v>7.7</v>
      </c>
      <c r="M91" s="74">
        <v>0</v>
      </c>
      <c r="N91" s="73">
        <v>0</v>
      </c>
      <c r="O91" s="46">
        <v>-103</v>
      </c>
      <c r="P91" s="46">
        <v>-97</v>
      </c>
      <c r="Q91" s="46">
        <v>0</v>
      </c>
      <c r="R91" s="46">
        <v>0</v>
      </c>
      <c r="S91" s="74">
        <v>0</v>
      </c>
      <c r="U91" s="73">
        <v>31.76</v>
      </c>
      <c r="V91" s="74">
        <v>-201.2</v>
      </c>
      <c r="W91">
        <v>4.8099999999999996</v>
      </c>
      <c r="X91">
        <v>-103</v>
      </c>
      <c r="Y91">
        <v>-1.2</v>
      </c>
      <c r="Z91">
        <v>7.7</v>
      </c>
      <c r="AA91">
        <v>19.25</v>
      </c>
      <c r="AB91">
        <v>0</v>
      </c>
      <c r="AC91">
        <v>-97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19.25</v>
      </c>
      <c r="L92" s="46">
        <v>6.74</v>
      </c>
      <c r="M92" s="74">
        <v>0</v>
      </c>
      <c r="N92" s="73">
        <v>-28</v>
      </c>
      <c r="O92" s="46">
        <v>-42</v>
      </c>
      <c r="P92" s="46">
        <v>-92</v>
      </c>
      <c r="Q92" s="46">
        <v>0</v>
      </c>
      <c r="R92" s="46">
        <v>0</v>
      </c>
      <c r="S92" s="74">
        <v>0</v>
      </c>
      <c r="U92" s="73">
        <v>25.99</v>
      </c>
      <c r="V92" s="74">
        <v>-163.19999999999999</v>
      </c>
      <c r="W92">
        <v>-28</v>
      </c>
      <c r="X92">
        <v>-42</v>
      </c>
      <c r="Y92">
        <v>-1.2</v>
      </c>
      <c r="Z92">
        <v>6.74</v>
      </c>
      <c r="AA92">
        <v>19.25</v>
      </c>
      <c r="AB92">
        <v>0</v>
      </c>
      <c r="AC92">
        <v>-92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19.25</v>
      </c>
      <c r="L93" s="46">
        <v>4.8099999999999996</v>
      </c>
      <c r="M93" s="74">
        <v>0</v>
      </c>
      <c r="N93" s="73">
        <v>-42</v>
      </c>
      <c r="O93" s="46">
        <v>-49</v>
      </c>
      <c r="P93" s="46">
        <v>-80</v>
      </c>
      <c r="Q93" s="46">
        <v>0</v>
      </c>
      <c r="R93" s="46">
        <v>0</v>
      </c>
      <c r="S93" s="74">
        <v>0</v>
      </c>
      <c r="U93" s="73">
        <v>24.06</v>
      </c>
      <c r="V93" s="74">
        <v>-172.2</v>
      </c>
      <c r="W93">
        <v>-42</v>
      </c>
      <c r="X93">
        <v>-49</v>
      </c>
      <c r="Y93">
        <v>-1.2</v>
      </c>
      <c r="Z93">
        <v>4.8099999999999996</v>
      </c>
      <c r="AA93">
        <v>19.25</v>
      </c>
      <c r="AB93">
        <v>0</v>
      </c>
      <c r="AC93">
        <v>-80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19.25</v>
      </c>
      <c r="L94" s="46">
        <v>3.85</v>
      </c>
      <c r="M94" s="74">
        <v>0</v>
      </c>
      <c r="N94" s="73">
        <v>-13</v>
      </c>
      <c r="O94" s="46">
        <v>-59</v>
      </c>
      <c r="P94" s="46">
        <v>-77</v>
      </c>
      <c r="Q94" s="46">
        <v>0</v>
      </c>
      <c r="R94" s="46">
        <v>0</v>
      </c>
      <c r="S94" s="74">
        <v>0</v>
      </c>
      <c r="U94" s="73">
        <v>23.1</v>
      </c>
      <c r="V94" s="74">
        <v>-150.19999999999999</v>
      </c>
      <c r="W94">
        <v>-13</v>
      </c>
      <c r="X94">
        <v>-59</v>
      </c>
      <c r="Y94">
        <v>-1.2</v>
      </c>
      <c r="Z94">
        <v>3.85</v>
      </c>
      <c r="AA94">
        <v>19.25</v>
      </c>
      <c r="AB94">
        <v>0</v>
      </c>
      <c r="AC94">
        <v>-77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19.25</v>
      </c>
      <c r="L95" s="46">
        <v>2.89</v>
      </c>
      <c r="M95" s="74">
        <v>0</v>
      </c>
      <c r="N95" s="73">
        <v>-45</v>
      </c>
      <c r="O95" s="46">
        <v>-81</v>
      </c>
      <c r="P95" s="46">
        <v>-82</v>
      </c>
      <c r="Q95" s="46">
        <v>0</v>
      </c>
      <c r="R95" s="46">
        <v>0</v>
      </c>
      <c r="S95" s="74">
        <v>0</v>
      </c>
      <c r="U95" s="73">
        <v>22.14</v>
      </c>
      <c r="V95" s="74">
        <v>-209.2</v>
      </c>
      <c r="W95">
        <v>-45</v>
      </c>
      <c r="X95">
        <v>-81</v>
      </c>
      <c r="Y95">
        <v>-1.2</v>
      </c>
      <c r="Z95">
        <v>2.89</v>
      </c>
      <c r="AA95">
        <v>19.25</v>
      </c>
      <c r="AB95">
        <v>0</v>
      </c>
      <c r="AC95">
        <v>-82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19.25</v>
      </c>
      <c r="L96" s="46">
        <v>1.93</v>
      </c>
      <c r="M96" s="74">
        <v>0</v>
      </c>
      <c r="N96" s="73">
        <v>-36</v>
      </c>
      <c r="O96" s="46">
        <v>-75</v>
      </c>
      <c r="P96" s="46">
        <v>-33</v>
      </c>
      <c r="Q96" s="46">
        <v>0</v>
      </c>
      <c r="R96" s="46">
        <v>0</v>
      </c>
      <c r="S96" s="74">
        <v>0</v>
      </c>
      <c r="U96" s="73">
        <v>21.18</v>
      </c>
      <c r="V96" s="74">
        <v>-145.19999999999999</v>
      </c>
      <c r="W96">
        <v>-36</v>
      </c>
      <c r="X96">
        <v>-75</v>
      </c>
      <c r="Y96">
        <v>-1.2</v>
      </c>
      <c r="Z96">
        <v>1.93</v>
      </c>
      <c r="AA96">
        <v>19.25</v>
      </c>
      <c r="AB96">
        <v>0</v>
      </c>
      <c r="AC96">
        <v>-33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19.25</v>
      </c>
      <c r="L97" s="46">
        <v>0.96</v>
      </c>
      <c r="M97" s="74">
        <v>0</v>
      </c>
      <c r="N97" s="73">
        <v>-39</v>
      </c>
      <c r="O97" s="46">
        <v>-75</v>
      </c>
      <c r="P97" s="46">
        <v>-154</v>
      </c>
      <c r="Q97" s="46">
        <v>0</v>
      </c>
      <c r="R97" s="46">
        <v>0</v>
      </c>
      <c r="S97" s="74">
        <v>0</v>
      </c>
      <c r="U97" s="73">
        <v>20.21</v>
      </c>
      <c r="V97" s="74">
        <v>-269.2</v>
      </c>
      <c r="W97">
        <v>-39</v>
      </c>
      <c r="X97">
        <v>-75</v>
      </c>
      <c r="Y97">
        <v>-1.2</v>
      </c>
      <c r="Z97">
        <v>0.96</v>
      </c>
      <c r="AA97">
        <v>19.25</v>
      </c>
      <c r="AB97">
        <v>0</v>
      </c>
      <c r="AC97">
        <v>-154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19.25</v>
      </c>
      <c r="L98" s="46">
        <v>0</v>
      </c>
      <c r="M98" s="74">
        <v>0</v>
      </c>
      <c r="N98" s="73">
        <v>-44</v>
      </c>
      <c r="O98" s="46">
        <v>-67</v>
      </c>
      <c r="P98" s="46">
        <v>-110</v>
      </c>
      <c r="Q98" s="46">
        <v>0</v>
      </c>
      <c r="R98" s="46">
        <v>0</v>
      </c>
      <c r="S98" s="74">
        <v>0</v>
      </c>
      <c r="U98" s="73">
        <v>19.25</v>
      </c>
      <c r="V98" s="74">
        <v>-222.2</v>
      </c>
      <c r="W98">
        <v>-44</v>
      </c>
      <c r="X98">
        <v>-67</v>
      </c>
      <c r="Y98">
        <v>-1.2</v>
      </c>
      <c r="Z98">
        <v>0</v>
      </c>
      <c r="AA98">
        <v>19.25</v>
      </c>
      <c r="AB98">
        <v>0</v>
      </c>
      <c r="AC98">
        <v>-110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0.83496500000000007</v>
      </c>
      <c r="I99" s="69">
        <f t="shared" ref="I99:BQ99" si="1">SUM(I3:I98)/4000</f>
        <v>0</v>
      </c>
      <c r="J99" s="69">
        <f t="shared" si="1"/>
        <v>0.1251275</v>
      </c>
      <c r="K99" s="69">
        <f t="shared" si="1"/>
        <v>0.21175250000000001</v>
      </c>
      <c r="L99" s="69">
        <f t="shared" si="1"/>
        <v>0.13471499999999995</v>
      </c>
      <c r="M99" s="69">
        <f t="shared" si="1"/>
        <v>1.0125000000000002E-3</v>
      </c>
      <c r="N99" s="68">
        <f t="shared" si="1"/>
        <v>-1.2462500000000001</v>
      </c>
      <c r="O99" s="69">
        <f t="shared" si="1"/>
        <v>-1.6532500000000001</v>
      </c>
      <c r="P99" s="69">
        <f t="shared" si="1"/>
        <v>-0.79549999999999998</v>
      </c>
      <c r="Q99" s="69">
        <f t="shared" si="1"/>
        <v>-4.8500000000000001E-2</v>
      </c>
      <c r="R99" s="69">
        <f t="shared" si="1"/>
        <v>-9.9249999999999998E-3</v>
      </c>
      <c r="S99" s="70">
        <f t="shared" si="1"/>
        <v>0</v>
      </c>
      <c r="U99" s="68">
        <f t="shared" si="1"/>
        <v>1.3075500000000004</v>
      </c>
      <c r="V99" s="70">
        <f t="shared" si="1"/>
        <v>-3.7801250000000057</v>
      </c>
      <c r="W99">
        <f t="shared" si="1"/>
        <v>-0.4112849999999999</v>
      </c>
      <c r="X99">
        <f t="shared" si="1"/>
        <v>-1.6532500000000001</v>
      </c>
      <c r="Y99">
        <f t="shared" si="1"/>
        <v>-2.6700000000000043E-2</v>
      </c>
      <c r="Z99">
        <f t="shared" si="1"/>
        <v>0.12478999999999994</v>
      </c>
      <c r="AA99">
        <f t="shared" si="1"/>
        <v>0.16325249999999999</v>
      </c>
      <c r="AB99">
        <f t="shared" si="1"/>
        <v>1.0125000000000002E-3</v>
      </c>
      <c r="AC99">
        <f t="shared" si="1"/>
        <v>-0.67037249999999993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532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532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D6" t="s">
        <v>532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4.74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4.74</v>
      </c>
      <c r="W31">
        <v>4.74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4.47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4.47</v>
      </c>
      <c r="W32">
        <v>4.47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2.38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2.38</v>
      </c>
      <c r="W33">
        <v>2.38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4.88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4.88</v>
      </c>
      <c r="W34">
        <v>4.88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10.34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10.34</v>
      </c>
      <c r="W35">
        <v>10.34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18.489999999999998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18.489999999999998</v>
      </c>
      <c r="W36">
        <v>18.489999999999998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24.06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24.06</v>
      </c>
      <c r="W37">
        <v>24.06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24.06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24.06</v>
      </c>
      <c r="W38">
        <v>24.06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24.06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24.06</v>
      </c>
      <c r="W39">
        <v>24.06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24.06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24.06</v>
      </c>
      <c r="W40">
        <v>24.06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24.06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24.06</v>
      </c>
      <c r="W41">
        <v>24.06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24.06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24.06</v>
      </c>
      <c r="W42">
        <v>24.06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24.06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24.06</v>
      </c>
      <c r="W73">
        <v>24.06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17.68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17.68</v>
      </c>
      <c r="W74">
        <v>17.68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25.93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25.93</v>
      </c>
      <c r="W75">
        <v>25.93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16.3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16.3</v>
      </c>
      <c r="W76">
        <v>16.3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18.21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18.21</v>
      </c>
      <c r="W77">
        <v>18.21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17.670000000000002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17.670000000000002</v>
      </c>
      <c r="W78">
        <v>17.670000000000002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18.350000000000001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18.350000000000001</v>
      </c>
      <c r="W79">
        <v>18.350000000000001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29.36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29.36</v>
      </c>
      <c r="W80">
        <v>29.36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33.69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33.69</v>
      </c>
      <c r="W81">
        <v>33.69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33.69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33.69</v>
      </c>
      <c r="W82">
        <v>33.69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33.69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33.69</v>
      </c>
      <c r="W83">
        <v>33.69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33.69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33.69</v>
      </c>
      <c r="W84">
        <v>33.69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33.69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33.69</v>
      </c>
      <c r="W85">
        <v>33.69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24.06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24.06</v>
      </c>
      <c r="W86">
        <v>24.06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24.06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24.06</v>
      </c>
      <c r="W87">
        <v>24.06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19.25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19.25</v>
      </c>
      <c r="W88">
        <v>19.25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19.25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19.25</v>
      </c>
      <c r="W89">
        <v>19.25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19.25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19.25</v>
      </c>
      <c r="W90">
        <v>19.25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0.157885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0.157885</v>
      </c>
      <c r="W99">
        <f t="shared" si="1"/>
        <v>0.157885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45333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7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7">
      <c r="A3" t="s">
        <v>45</v>
      </c>
      <c r="D3">
        <f>TWEPL!P3</f>
        <v>10.221399999999999</v>
      </c>
      <c r="E3">
        <f>GT_NG!P3</f>
        <v>15.122713347921229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646.87629240084243</v>
      </c>
      <c r="P3" s="36">
        <v>60</v>
      </c>
      <c r="Q3" s="36">
        <v>20.939999999999998</v>
      </c>
      <c r="R3" s="38">
        <v>0</v>
      </c>
      <c r="S3" s="38">
        <v>0</v>
      </c>
      <c r="T3" s="37">
        <f>SUMPRODUCT(LTA!J3:AN3,LTA!J$101:AN$101,LTA!J$103:AN$103)</f>
        <v>55.410000000000004</v>
      </c>
      <c r="U3" s="37">
        <f>SUMPRODUCT(LTA!J3:AN3,LTA!J$102:AN$102,LTA!J$103:AN$103)</f>
        <v>83.22999999999999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12.23299019489712</v>
      </c>
      <c r="AD3">
        <f>SUM(B3:AB3,AI3:AT3)-AC3</f>
        <v>887.38741555386696</v>
      </c>
      <c r="AE3">
        <f>'IDT-1'!B3</f>
        <v>0</v>
      </c>
      <c r="AF3" s="24"/>
      <c r="AG3">
        <f>SUM(AD3:AF3)</f>
        <v>887.38741555386696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-74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10.221399999999999</v>
      </c>
      <c r="E4">
        <f>GT_NG!P4</f>
        <v>15.122713347921229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660.41106365084238</v>
      </c>
      <c r="P4" s="36">
        <v>57.75</v>
      </c>
      <c r="Q4" s="36">
        <v>20.939999999999998</v>
      </c>
      <c r="R4" s="38">
        <v>0</v>
      </c>
      <c r="S4" s="38">
        <v>0</v>
      </c>
      <c r="T4" s="37">
        <f>SUMPRODUCT(LTA!J4:AN4,LTA!J$101:AN$101,LTA!J$103:AN$103)</f>
        <v>55.150000000000006</v>
      </c>
      <c r="U4" s="37">
        <f>SUMPRODUCT(LTA!J4:AN4,LTA!J$102:AN$102,LTA!J$103:AN$103)</f>
        <v>81.740000000000009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12.694284371017128</v>
      </c>
      <c r="AD4">
        <f t="shared" ref="AD4:AD67" si="1">SUM(B4:AB4,AI4:AT4)-AC4</f>
        <v>851.46089262774683</v>
      </c>
      <c r="AE4">
        <f>'IDT-1'!B4</f>
        <v>0</v>
      </c>
      <c r="AF4" s="24"/>
      <c r="AG4">
        <f t="shared" ref="AG4:AG67" si="2">SUM(AD4:AF4)</f>
        <v>851.46089262774683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-119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10.221399999999999</v>
      </c>
      <c r="E5">
        <f>GT_NG!P5</f>
        <v>15.30672866520788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660.41106365084238</v>
      </c>
      <c r="P5" s="36">
        <v>57.75</v>
      </c>
      <c r="Q5" s="36">
        <v>20.939999999999998</v>
      </c>
      <c r="R5" s="38">
        <v>0</v>
      </c>
      <c r="S5" s="38">
        <v>0</v>
      </c>
      <c r="T5" s="37">
        <f>SUMPRODUCT(LTA!J5:AN5,LTA!J$101:AN$101,LTA!J$103:AN$103)</f>
        <v>65.33</v>
      </c>
      <c r="U5" s="37">
        <f>SUMPRODUCT(LTA!J5:AN5,LTA!J$102:AN$102,LTA!J$103:AN$103)</f>
        <v>98.6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-203.17</v>
      </c>
      <c r="AC5">
        <f t="shared" si="0"/>
        <v>13.160158515979226</v>
      </c>
      <c r="AD5">
        <f t="shared" si="1"/>
        <v>850.21903380007109</v>
      </c>
      <c r="AE5">
        <f>'IDT-1'!B5</f>
        <v>0</v>
      </c>
      <c r="AF5" s="24"/>
      <c r="AG5">
        <f t="shared" si="2"/>
        <v>850.21903380007109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-147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10.221399999999999</v>
      </c>
      <c r="E6">
        <f>GT_NG!P6</f>
        <v>15.30672866520788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645.94285990084234</v>
      </c>
      <c r="P6" s="36">
        <v>57.75</v>
      </c>
      <c r="Q6" s="36">
        <v>20.939999999999998</v>
      </c>
      <c r="R6" s="38">
        <v>0</v>
      </c>
      <c r="S6" s="38">
        <v>0</v>
      </c>
      <c r="T6" s="37">
        <f>SUMPRODUCT(LTA!J6:AN6,LTA!J$101:AN$101,LTA!J$103:AN$103)</f>
        <v>65.17</v>
      </c>
      <c r="U6" s="37">
        <f>SUMPRODUCT(LTA!J6:AN6,LTA!J$102:AN$102,LTA!J$103:AN$103)</f>
        <v>96.6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-203.17</v>
      </c>
      <c r="AC6">
        <f t="shared" si="0"/>
        <v>13.189904758977008</v>
      </c>
      <c r="AD6">
        <f t="shared" si="1"/>
        <v>813.56108380707326</v>
      </c>
      <c r="AE6">
        <f>'IDT-1'!B6</f>
        <v>0</v>
      </c>
      <c r="AF6" s="24"/>
      <c r="AG6">
        <f t="shared" si="2"/>
        <v>813.56108380707326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-167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10.221399999999999</v>
      </c>
      <c r="E7">
        <f>GT_NG!P7</f>
        <v>15.30672866520788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150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645.42204702319793</v>
      </c>
      <c r="P7" s="36">
        <v>31.8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64.06</v>
      </c>
      <c r="U7" s="37">
        <f>SUMPRODUCT(LTA!J7:AN7,LTA!J$102:AN$102,LTA!J$103:AN$103)</f>
        <v>94.6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-203.17</v>
      </c>
      <c r="AC7">
        <f t="shared" si="0"/>
        <v>12.963066350328795</v>
      </c>
      <c r="AD7">
        <f t="shared" si="1"/>
        <v>768.70710933807698</v>
      </c>
      <c r="AE7">
        <f>'IDT-1'!B7</f>
        <v>0</v>
      </c>
      <c r="AF7" s="24"/>
      <c r="AG7">
        <f t="shared" si="2"/>
        <v>768.70710933807698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10.221399999999999</v>
      </c>
      <c r="E8">
        <f>GT_NG!P8</f>
        <v>15.30672866520788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150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645.42204702319793</v>
      </c>
      <c r="P8" s="36">
        <v>28.87571449769996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63.660000000000004</v>
      </c>
      <c r="U8" s="37">
        <f>SUMPRODUCT(LTA!J8:AN8,LTA!J$102:AN$102,LTA!J$103:AN$103)</f>
        <v>92.6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-25</v>
      </c>
      <c r="AA8" s="75">
        <f>STOA!H8</f>
        <v>0.38</v>
      </c>
      <c r="AB8" s="75">
        <f>-STOA!N8</f>
        <v>-203.17</v>
      </c>
      <c r="AC8">
        <f t="shared" si="0"/>
        <v>13.14706361068148</v>
      </c>
      <c r="AD8">
        <f t="shared" si="1"/>
        <v>736.19882657542428</v>
      </c>
      <c r="AE8">
        <f>'IDT-1'!B8</f>
        <v>0</v>
      </c>
      <c r="AF8" s="24"/>
      <c r="AG8">
        <f t="shared" si="2"/>
        <v>736.19882657542428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10.221399999999999</v>
      </c>
      <c r="E9">
        <f>GT_NG!P9</f>
        <v>15.30672866520788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134.61000000000001</v>
      </c>
      <c r="J9">
        <f>Bawana_RLNG!P9</f>
        <v>0</v>
      </c>
      <c r="K9">
        <f>Bawana_Spot!P9</f>
        <v>150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635.92038159531728</v>
      </c>
      <c r="P9" s="36">
        <v>28.87571449769996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34.950000000000003</v>
      </c>
      <c r="U9" s="37">
        <f>SUMPRODUCT(LTA!J9:AN9,LTA!J$102:AN$102,LTA!J$103:AN$103)</f>
        <v>72.7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-39</v>
      </c>
      <c r="AA9" s="75">
        <f>STOA!H9</f>
        <v>0.38</v>
      </c>
      <c r="AB9" s="75">
        <f>-STOA!N9</f>
        <v>-203.17</v>
      </c>
      <c r="AC9">
        <f t="shared" si="0"/>
        <v>12.531858255213947</v>
      </c>
      <c r="AD9">
        <f t="shared" si="1"/>
        <v>693.70236650301126</v>
      </c>
      <c r="AE9">
        <f>'IDT-1'!B9</f>
        <v>0</v>
      </c>
      <c r="AF9" s="24"/>
      <c r="AG9">
        <f t="shared" si="2"/>
        <v>693.70236650301126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10.221399999999999</v>
      </c>
      <c r="E10">
        <f>GT_NG!P10</f>
        <v>15.30672866520788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134.61000000000001</v>
      </c>
      <c r="J10">
        <f>Bawana_RLNG!P10</f>
        <v>0</v>
      </c>
      <c r="K10">
        <f>Bawana_Spot!P10</f>
        <v>150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635.92038159531728</v>
      </c>
      <c r="P10" s="36">
        <v>28.87571449769996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34.86</v>
      </c>
      <c r="U10" s="37">
        <f>SUMPRODUCT(LTA!J10:AN10,LTA!J$102:AN$102,LTA!J$103:AN$103)</f>
        <v>73.17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-52</v>
      </c>
      <c r="AA10" s="75">
        <f>STOA!H10</f>
        <v>0.38</v>
      </c>
      <c r="AB10" s="75">
        <f>-STOA!N10</f>
        <v>-203.17</v>
      </c>
      <c r="AC10">
        <f t="shared" si="0"/>
        <v>12.670588778812172</v>
      </c>
      <c r="AD10">
        <f t="shared" si="1"/>
        <v>677.9436359794131</v>
      </c>
      <c r="AE10">
        <f>'IDT-1'!B10</f>
        <v>0</v>
      </c>
      <c r="AF10" s="24"/>
      <c r="AG10">
        <f t="shared" si="2"/>
        <v>677.9436359794131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10.221399999999999</v>
      </c>
      <c r="E11">
        <f>GT_NG!P11</f>
        <v>15.30672866520788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134.61000000000001</v>
      </c>
      <c r="J11">
        <f>Bawana_RLNG!P11</f>
        <v>0</v>
      </c>
      <c r="K11">
        <f>Bawana_Spot!P11</f>
        <v>150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635.92038159531728</v>
      </c>
      <c r="P11" s="36">
        <v>28.87571449769996</v>
      </c>
      <c r="Q11" s="36">
        <v>14.439999999999996</v>
      </c>
      <c r="R11" s="38">
        <v>0</v>
      </c>
      <c r="S11" s="38">
        <v>0</v>
      </c>
      <c r="T11" s="37">
        <f>SUMPRODUCT(LTA!J11:AN11,LTA!J$101:AN$101,LTA!J$103:AN$103)</f>
        <v>25.67</v>
      </c>
      <c r="U11" s="37">
        <f>SUMPRODUCT(LTA!J11:AN11,LTA!J$102:AN$102,LTA!J$103:AN$103)</f>
        <v>66.12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-78</v>
      </c>
      <c r="AA11" s="75">
        <f>STOA!H11</f>
        <v>0.38</v>
      </c>
      <c r="AB11" s="75">
        <f>-STOA!N11</f>
        <v>-203.17</v>
      </c>
      <c r="AC11">
        <f t="shared" si="0"/>
        <v>12.339336151139722</v>
      </c>
      <c r="AD11">
        <f t="shared" si="1"/>
        <v>685.03488860708524</v>
      </c>
      <c r="AE11">
        <f>'IDT-1'!B11</f>
        <v>0</v>
      </c>
      <c r="AF11" s="24"/>
      <c r="AG11">
        <f t="shared" si="2"/>
        <v>685.03488860708524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-103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10.221399999999999</v>
      </c>
      <c r="E12">
        <f>GT_NG!P12</f>
        <v>15.304181470347089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134.61000000000001</v>
      </c>
      <c r="J12">
        <f>Bawana_RLNG!P12</f>
        <v>0</v>
      </c>
      <c r="K12">
        <f>Bawana_Spot!P12</f>
        <v>150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635.92038159531728</v>
      </c>
      <c r="P12" s="36">
        <v>28.87571449769996</v>
      </c>
      <c r="Q12" s="36">
        <v>14.439999999999996</v>
      </c>
      <c r="R12" s="38">
        <v>0</v>
      </c>
      <c r="S12" s="38">
        <v>0</v>
      </c>
      <c r="T12" s="37">
        <f>SUMPRODUCT(LTA!J12:AN12,LTA!J$101:AN$101,LTA!J$103:AN$103)</f>
        <v>25.39</v>
      </c>
      <c r="U12" s="37">
        <f>SUMPRODUCT(LTA!J12:AN12,LTA!J$102:AN$102,LTA!J$103:AN$103)</f>
        <v>66.56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-87</v>
      </c>
      <c r="AA12" s="75">
        <f>STOA!H12</f>
        <v>0.38</v>
      </c>
      <c r="AB12" s="75">
        <f>-STOA!N12</f>
        <v>-203.17</v>
      </c>
      <c r="AC12">
        <f t="shared" si="0"/>
        <v>12.467726120576231</v>
      </c>
      <c r="AD12">
        <f t="shared" si="1"/>
        <v>670.06395144278815</v>
      </c>
      <c r="AE12">
        <f>'IDT-1'!B12</f>
        <v>0</v>
      </c>
      <c r="AF12" s="24"/>
      <c r="AG12">
        <f t="shared" si="2"/>
        <v>670.06395144278815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10.221399999999999</v>
      </c>
      <c r="E13">
        <f>GT_NG!P13</f>
        <v>15.304181470347089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134.61000000000001</v>
      </c>
      <c r="J13">
        <f>Bawana_RLNG!P13</f>
        <v>0</v>
      </c>
      <c r="K13">
        <f>Bawana_Spot!P13</f>
        <v>150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635.92038159531728</v>
      </c>
      <c r="P13" s="36">
        <v>28.87571449769996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30.300000000000004</v>
      </c>
      <c r="U13" s="37">
        <f>SUMPRODUCT(LTA!J13:AN13,LTA!J$102:AN$102,LTA!J$103:AN$103)</f>
        <v>66.460000000000008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-73</v>
      </c>
      <c r="AA13" s="75">
        <f>STOA!H13</f>
        <v>0.38</v>
      </c>
      <c r="AB13" s="75">
        <f>-STOA!N13</f>
        <v>-203.17</v>
      </c>
      <c r="AC13">
        <f t="shared" si="0"/>
        <v>12.499658962851338</v>
      </c>
      <c r="AD13">
        <f t="shared" si="1"/>
        <v>675.84201860051303</v>
      </c>
      <c r="AE13">
        <f>'IDT-1'!B13</f>
        <v>0</v>
      </c>
      <c r="AF13" s="24"/>
      <c r="AG13">
        <f t="shared" si="2"/>
        <v>675.84201860051303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-122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10.221399999999999</v>
      </c>
      <c r="E14">
        <f>GT_NG!P14</f>
        <v>15.304181470347089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134.61000000000001</v>
      </c>
      <c r="J14">
        <f>Bawana_RLNG!P14</f>
        <v>0</v>
      </c>
      <c r="K14">
        <f>Bawana_Spot!P14</f>
        <v>150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635.92038159531728</v>
      </c>
      <c r="P14" s="36">
        <v>28.87571449769996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30.09</v>
      </c>
      <c r="U14" s="37">
        <f>SUMPRODUCT(LTA!J14:AN14,LTA!J$102:AN$102,LTA!J$103:AN$103)</f>
        <v>66.47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-79</v>
      </c>
      <c r="AA14" s="75">
        <f>STOA!H14</f>
        <v>0.38</v>
      </c>
      <c r="AB14" s="75">
        <f>-STOA!N14</f>
        <v>-203.17</v>
      </c>
      <c r="AC14">
        <f t="shared" si="0"/>
        <v>12.565748224650452</v>
      </c>
      <c r="AD14">
        <f t="shared" si="1"/>
        <v>667.57592933871388</v>
      </c>
      <c r="AE14">
        <f>'IDT-1'!B14</f>
        <v>0</v>
      </c>
      <c r="AF14" s="24"/>
      <c r="AG14">
        <f t="shared" si="2"/>
        <v>667.57592933871388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10.221399999999999</v>
      </c>
      <c r="E15">
        <f>GT_NG!P15</f>
        <v>15.748376796168175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134.61000000000001</v>
      </c>
      <c r="J15">
        <f>Bawana_RLNG!P15</f>
        <v>0</v>
      </c>
      <c r="K15">
        <f>Bawana_Spot!P15</f>
        <v>150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635.92038159531728</v>
      </c>
      <c r="P15" s="36">
        <v>28.87571449769996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31.59</v>
      </c>
      <c r="U15" s="37">
        <f>SUMPRODUCT(LTA!J15:AN15,LTA!J$102:AN$102,LTA!J$103:AN$103)</f>
        <v>66.699999999999989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-72</v>
      </c>
      <c r="AA15" s="75">
        <f>STOA!H15</f>
        <v>0.38</v>
      </c>
      <c r="AB15" s="75">
        <f>-STOA!N15</f>
        <v>-203.17</v>
      </c>
      <c r="AC15">
        <f t="shared" si="0"/>
        <v>12.456944099514013</v>
      </c>
      <c r="AD15">
        <f t="shared" si="1"/>
        <v>684.85892878967138</v>
      </c>
      <c r="AE15">
        <f>'IDT-1'!B15</f>
        <v>0</v>
      </c>
      <c r="AF15" s="24"/>
      <c r="AG15">
        <f t="shared" si="2"/>
        <v>684.85892878967138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10.221399999999999</v>
      </c>
      <c r="E16">
        <f>GT_NG!P16</f>
        <v>15.748376796168175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134.61000000000001</v>
      </c>
      <c r="J16">
        <f>Bawana_RLNG!P16</f>
        <v>0</v>
      </c>
      <c r="K16">
        <f>Bawana_Spot!P16</f>
        <v>150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635.92038159531728</v>
      </c>
      <c r="P16" s="36">
        <v>28.87571449769996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32.08</v>
      </c>
      <c r="U16" s="37">
        <f>SUMPRODUCT(LTA!J16:AN16,LTA!J$102:AN$102,LTA!J$103:AN$103)</f>
        <v>66.599999999999994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-72</v>
      </c>
      <c r="AA16" s="75">
        <f>STOA!H16</f>
        <v>0.38</v>
      </c>
      <c r="AB16" s="75">
        <f>-STOA!N16</f>
        <v>-203.17</v>
      </c>
      <c r="AC16">
        <f t="shared" si="0"/>
        <v>12.48563357268868</v>
      </c>
      <c r="AD16">
        <f t="shared" si="1"/>
        <v>682.22023931649676</v>
      </c>
      <c r="AE16">
        <f>'IDT-1'!B16</f>
        <v>0</v>
      </c>
      <c r="AF16" s="24"/>
      <c r="AG16">
        <f t="shared" si="2"/>
        <v>682.22023931649676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-119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10.221399999999999</v>
      </c>
      <c r="E17">
        <f>GT_NG!P17</f>
        <v>15.748376796168175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134.61000000000001</v>
      </c>
      <c r="J17">
        <f>Bawana_RLNG!P17</f>
        <v>0</v>
      </c>
      <c r="K17">
        <f>Bawana_Spot!P17</f>
        <v>150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635.92038159531728</v>
      </c>
      <c r="P17" s="36">
        <v>28.87571449769996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31.91</v>
      </c>
      <c r="U17" s="37">
        <f>SUMPRODUCT(LTA!J17:AN17,LTA!J$102:AN$102,LTA!J$103:AN$103)</f>
        <v>67.12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-65</v>
      </c>
      <c r="AA17" s="75">
        <f>STOA!H17</f>
        <v>0.38</v>
      </c>
      <c r="AB17" s="75">
        <f>-STOA!N17</f>
        <v>-203.17</v>
      </c>
      <c r="AC17">
        <f t="shared" si="0"/>
        <v>12.446217784064233</v>
      </c>
      <c r="AD17">
        <f t="shared" si="1"/>
        <v>687.60965510512119</v>
      </c>
      <c r="AE17">
        <f>'IDT-1'!B17</f>
        <v>0</v>
      </c>
      <c r="AF17" s="24"/>
      <c r="AG17">
        <f t="shared" si="2"/>
        <v>687.60965510512119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10.221399999999999</v>
      </c>
      <c r="E18">
        <f>GT_NG!P18</f>
        <v>15.748376796168175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134.61000000000001</v>
      </c>
      <c r="J18">
        <f>Bawana_RLNG!P18</f>
        <v>0</v>
      </c>
      <c r="K18">
        <f>Bawana_Spot!P18</f>
        <v>150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635.92038159531728</v>
      </c>
      <c r="P18" s="36">
        <v>28.87571449769996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32.260000000000005</v>
      </c>
      <c r="U18" s="37">
        <f>SUMPRODUCT(LTA!J18:AN18,LTA!J$102:AN$102,LTA!J$103:AN$103)</f>
        <v>67.77000000000001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-62</v>
      </c>
      <c r="AA18" s="75">
        <f>STOA!H18</f>
        <v>0.38</v>
      </c>
      <c r="AB18" s="75">
        <f>-STOA!N18</f>
        <v>-203.17</v>
      </c>
      <c r="AC18">
        <f t="shared" si="0"/>
        <v>12.437675468614456</v>
      </c>
      <c r="AD18">
        <f t="shared" si="1"/>
        <v>690.61819742057105</v>
      </c>
      <c r="AE18">
        <f>'IDT-1'!B18</f>
        <v>0</v>
      </c>
      <c r="AF18" s="24"/>
      <c r="AG18">
        <f t="shared" si="2"/>
        <v>690.61819742057105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-122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10.221399999999999</v>
      </c>
      <c r="E19">
        <f>GT_NG!P19</f>
        <v>15.748376796168175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134.61000000000001</v>
      </c>
      <c r="J19">
        <f>Bawana_RLNG!P19</f>
        <v>0</v>
      </c>
      <c r="K19">
        <f>Bawana_Spot!P19</f>
        <v>150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651.61436156157106</v>
      </c>
      <c r="P19" s="36">
        <v>28.87571449769996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32.68</v>
      </c>
      <c r="U19" s="37">
        <f>SUMPRODUCT(LTA!J19:AN19,LTA!J$102:AN$102,LTA!J$103:AN$103)</f>
        <v>65.92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-65</v>
      </c>
      <c r="AA19" s="75">
        <f>STOA!H19</f>
        <v>0.38</v>
      </c>
      <c r="AB19" s="75">
        <f>-STOA!N19</f>
        <v>-203.17</v>
      </c>
      <c r="AC19">
        <f t="shared" si="0"/>
        <v>12.532079427156321</v>
      </c>
      <c r="AD19">
        <f t="shared" si="1"/>
        <v>707.787773428283</v>
      </c>
      <c r="AE19">
        <f>'IDT-1'!B19</f>
        <v>0</v>
      </c>
      <c r="AF19" s="24"/>
      <c r="AG19">
        <f t="shared" si="2"/>
        <v>707.787773428283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-116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10.221399999999999</v>
      </c>
      <c r="E20">
        <f>GT_NG!P20</f>
        <v>15.748376796168175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134.61000000000001</v>
      </c>
      <c r="J20">
        <f>Bawana_RLNG!P20</f>
        <v>0</v>
      </c>
      <c r="K20">
        <f>Bawana_Spot!P20</f>
        <v>150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651.61436156157106</v>
      </c>
      <c r="P20" s="36">
        <v>28.87571449769996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32.57</v>
      </c>
      <c r="U20" s="37">
        <f>SUMPRODUCT(LTA!J20:AN20,LTA!J$102:AN$102,LTA!J$103:AN$103)</f>
        <v>66.039999999999992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-34</v>
      </c>
      <c r="AA20" s="75">
        <f>STOA!H20</f>
        <v>0.38</v>
      </c>
      <c r="AB20" s="75">
        <f>-STOA!N20</f>
        <v>-203.17</v>
      </c>
      <c r="AC20">
        <f t="shared" si="0"/>
        <v>12.362740272658542</v>
      </c>
      <c r="AD20">
        <f t="shared" si="1"/>
        <v>727.96711258278071</v>
      </c>
      <c r="AE20">
        <f>'IDT-1'!B20</f>
        <v>0</v>
      </c>
      <c r="AF20" s="24"/>
      <c r="AG20">
        <f t="shared" si="2"/>
        <v>727.96711258278071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-127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10.221399999999999</v>
      </c>
      <c r="E21">
        <f>GT_NG!P21</f>
        <v>15.748376796168175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134.61000000000001</v>
      </c>
      <c r="J21">
        <f>Bawana_RLNG!P21</f>
        <v>0</v>
      </c>
      <c r="K21">
        <f>Bawana_Spot!P21</f>
        <v>150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652.97287329759888</v>
      </c>
      <c r="P21" s="36">
        <v>28.87571449769996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22</v>
      </c>
      <c r="U21" s="37">
        <f>SUMPRODUCT(LTA!J21:AN21,LTA!J$102:AN$102,LTA!J$103:AN$103)</f>
        <v>57.11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-16</v>
      </c>
      <c r="AA21" s="75">
        <f>STOA!H21</f>
        <v>0.38</v>
      </c>
      <c r="AB21" s="75">
        <f>-STOA!N21</f>
        <v>-203.17</v>
      </c>
      <c r="AC21">
        <f t="shared" si="0"/>
        <v>11.98163051266917</v>
      </c>
      <c r="AD21">
        <f t="shared" si="1"/>
        <v>737.20673407879792</v>
      </c>
      <c r="AE21">
        <f>'IDT-1'!B21</f>
        <v>0</v>
      </c>
      <c r="AF21" s="24"/>
      <c r="AG21">
        <f t="shared" si="2"/>
        <v>737.20673407879792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-118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10.221399999999999</v>
      </c>
      <c r="E22">
        <f>GT_NG!P22</f>
        <v>15.748376796168175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134.61000000000001</v>
      </c>
      <c r="J22">
        <f>Bawana_RLNG!P22</f>
        <v>0</v>
      </c>
      <c r="K22">
        <f>Bawana_Spot!P22</f>
        <v>150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652.55509735774956</v>
      </c>
      <c r="P22" s="36">
        <v>28.873454588967334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21.34</v>
      </c>
      <c r="U22" s="37">
        <f>SUMPRODUCT(LTA!J22:AN22,LTA!J$102:AN$102,LTA!J$103:AN$103)</f>
        <v>56.910000000000004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-203.17</v>
      </c>
      <c r="AC22">
        <f t="shared" si="0"/>
        <v>11.708272322069519</v>
      </c>
      <c r="AD22">
        <f t="shared" si="1"/>
        <v>767.2000564208156</v>
      </c>
      <c r="AE22">
        <f>'IDT-1'!B22</f>
        <v>0</v>
      </c>
      <c r="AF22" s="24"/>
      <c r="AG22">
        <f t="shared" si="2"/>
        <v>767.2000564208156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10.221399999999999</v>
      </c>
      <c r="E23">
        <f>GT_NG!P23</f>
        <v>15.304181470347089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664.8538290347949</v>
      </c>
      <c r="P23" s="36">
        <v>28.873454588967334</v>
      </c>
      <c r="Q23" s="36">
        <v>14.439999999999998</v>
      </c>
      <c r="R23" s="38">
        <v>0</v>
      </c>
      <c r="S23" s="38">
        <v>0</v>
      </c>
      <c r="T23" s="37">
        <f>SUMPRODUCT(LTA!J23:AN23,LTA!J$101:AN$101,LTA!J$103:AN$103)</f>
        <v>21.34</v>
      </c>
      <c r="U23" s="37">
        <f>SUMPRODUCT(LTA!J23:AN23,LTA!J$102:AN$102,LTA!J$103:AN$103)</f>
        <v>59.9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11.561889380223356</v>
      </c>
      <c r="AD23">
        <f t="shared" si="1"/>
        <v>814.19097571388625</v>
      </c>
      <c r="AE23">
        <f>'IDT-1'!B23</f>
        <v>0</v>
      </c>
      <c r="AF23" s="24"/>
      <c r="AG23">
        <f t="shared" si="2"/>
        <v>814.19097571388625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10.221399999999999</v>
      </c>
      <c r="E24">
        <f>GT_NG!P24</f>
        <v>15.304181470347089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664.8538290347949</v>
      </c>
      <c r="P24" s="36">
        <v>28.873454588967334</v>
      </c>
      <c r="Q24" s="36">
        <v>14.439999999999998</v>
      </c>
      <c r="R24" s="38">
        <v>0</v>
      </c>
      <c r="S24" s="38">
        <v>0</v>
      </c>
      <c r="T24" s="37">
        <f>SUMPRODUCT(LTA!J24:AN24,LTA!J$101:AN$101,LTA!J$103:AN$103)</f>
        <v>21.34</v>
      </c>
      <c r="U24" s="37">
        <f>SUMPRODUCT(LTA!J24:AN24,LTA!J$102:AN$102,LTA!J$103:AN$103)</f>
        <v>60.1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11.224723071227793</v>
      </c>
      <c r="AD24">
        <f t="shared" si="1"/>
        <v>854.72814202288157</v>
      </c>
      <c r="AE24">
        <f>'IDT-1'!B24</f>
        <v>0</v>
      </c>
      <c r="AF24" s="24"/>
      <c r="AG24">
        <f t="shared" si="2"/>
        <v>854.72814202288157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10.221399999999999</v>
      </c>
      <c r="E25">
        <f>GT_NG!P25</f>
        <v>15.304181470347089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680.17430116970513</v>
      </c>
      <c r="P25" s="36">
        <v>28.873454588967334</v>
      </c>
      <c r="Q25" s="36">
        <v>14.439999999999998</v>
      </c>
      <c r="R25" s="38">
        <v>0</v>
      </c>
      <c r="S25" s="38">
        <v>0</v>
      </c>
      <c r="T25" s="37">
        <f>SUMPRODUCT(LTA!J25:AN25,LTA!J$101:AN$101,LTA!J$103:AN$103)</f>
        <v>36.25</v>
      </c>
      <c r="U25" s="37">
        <f>SUMPRODUCT(LTA!J25:AN25,LTA!J$102:AN$102,LTA!J$103:AN$103)</f>
        <v>55.51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11.177497147689477</v>
      </c>
      <c r="AD25">
        <f t="shared" si="1"/>
        <v>911.41584008133032</v>
      </c>
      <c r="AE25">
        <f>'IDT-1'!B25</f>
        <v>0</v>
      </c>
      <c r="AF25" s="24"/>
      <c r="AG25">
        <f t="shared" si="2"/>
        <v>911.41584008133032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10.221399999999999</v>
      </c>
      <c r="E26">
        <f>GT_NG!P26</f>
        <v>15.304181470347089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680.95525406611682</v>
      </c>
      <c r="P26" s="36">
        <v>28.873454588967334</v>
      </c>
      <c r="Q26" s="36">
        <v>14.439999999999998</v>
      </c>
      <c r="R26" s="38">
        <v>0</v>
      </c>
      <c r="S26" s="38">
        <v>0</v>
      </c>
      <c r="T26" s="37">
        <f>SUMPRODUCT(LTA!J26:AN26,LTA!J$101:AN$101,LTA!J$103:AN$103)</f>
        <v>36.03</v>
      </c>
      <c r="U26" s="37">
        <f>SUMPRODUCT(LTA!J26:AN26,LTA!J$102:AN$102,LTA!J$103:AN$103)</f>
        <v>55.71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11.507289152019334</v>
      </c>
      <c r="AD26">
        <f t="shared" si="1"/>
        <v>950.34700097341215</v>
      </c>
      <c r="AE26">
        <f>'IDT-1'!B26</f>
        <v>0</v>
      </c>
      <c r="AF26" s="24"/>
      <c r="AG26">
        <f t="shared" si="2"/>
        <v>950.34700097341215</v>
      </c>
      <c r="AI26" s="34">
        <f>PXIL!H26</f>
        <v>0</v>
      </c>
      <c r="AJ26" s="34">
        <f>PXIL!N26</f>
        <v>0</v>
      </c>
      <c r="AK26" s="34">
        <f>RTM_IEX!H26</f>
        <v>38.5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10.221399999999999</v>
      </c>
      <c r="E27">
        <f>GT_NG!P27</f>
        <v>15.132741186116426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730.55948017770834</v>
      </c>
      <c r="P27" s="36">
        <v>57.755528373461317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21.34</v>
      </c>
      <c r="U27" s="37">
        <f>SUMPRODUCT(LTA!J27:AN27,LTA!J$102:AN$102,LTA!J$103:AN$103)</f>
        <v>53.910000000000004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12.274394219632654</v>
      </c>
      <c r="AD27">
        <f t="shared" si="1"/>
        <v>972.81475551765368</v>
      </c>
      <c r="AE27">
        <f>'IDT-1'!B27</f>
        <v>0</v>
      </c>
      <c r="AF27" s="24"/>
      <c r="AG27">
        <f t="shared" si="2"/>
        <v>972.81475551765368</v>
      </c>
      <c r="AI27" s="34">
        <f>PXIL!H27</f>
        <v>0</v>
      </c>
      <c r="AJ27" s="34">
        <f>PXIL!N27</f>
        <v>0</v>
      </c>
      <c r="AK27" s="34">
        <f>RTM_IEX!H27</f>
        <v>12.51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10.221399999999999</v>
      </c>
      <c r="E28">
        <f>GT_NG!P28</f>
        <v>15.132741186116426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132.16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839.8763541168579</v>
      </c>
      <c r="P28" s="36">
        <v>57.755528373461317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21.34</v>
      </c>
      <c r="U28" s="37">
        <f>SUMPRODUCT(LTA!J28:AN28,LTA!J$102:AN$102,LTA!J$103:AN$103)</f>
        <v>54.11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13.08925196072151</v>
      </c>
      <c r="AD28">
        <f t="shared" si="1"/>
        <v>1069.0067717157144</v>
      </c>
      <c r="AE28">
        <f>'IDT-1'!B28</f>
        <v>0</v>
      </c>
      <c r="AF28" s="24"/>
      <c r="AG28">
        <f t="shared" si="2"/>
        <v>1069.0067717157144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10.221399999999999</v>
      </c>
      <c r="E29">
        <f>GT_NG!P29</f>
        <v>15.132741186116426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132.16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908.40909550638128</v>
      </c>
      <c r="P29" s="36">
        <v>57.755528373461317</v>
      </c>
      <c r="Q29" s="36">
        <v>38.14</v>
      </c>
      <c r="R29" s="38">
        <v>0.21</v>
      </c>
      <c r="S29" s="38">
        <v>0</v>
      </c>
      <c r="T29" s="37">
        <f>SUMPRODUCT(LTA!J29:AN29,LTA!J$101:AN$101,LTA!J$103:AN$103)</f>
        <v>21.34</v>
      </c>
      <c r="U29" s="37">
        <f>SUMPRODUCT(LTA!J29:AN29,LTA!J$102:AN$102,LTA!J$103:AN$103)</f>
        <v>58.7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14.061035612838849</v>
      </c>
      <c r="AD29">
        <f t="shared" si="1"/>
        <v>1099.3677294531205</v>
      </c>
      <c r="AE29">
        <f>'IDT-1'!B29</f>
        <v>0</v>
      </c>
      <c r="AF29" s="24"/>
      <c r="AG29">
        <f t="shared" si="2"/>
        <v>1099.3677294531205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-42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10.221399999999999</v>
      </c>
      <c r="E30">
        <f>GT_NG!P30</f>
        <v>15.304181470347089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132.16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958.10884479132199</v>
      </c>
      <c r="P30" s="36">
        <v>57.755528373461317</v>
      </c>
      <c r="Q30" s="36">
        <v>38.14</v>
      </c>
      <c r="R30" s="38">
        <v>0.80999999999999994</v>
      </c>
      <c r="S30" s="38">
        <v>0</v>
      </c>
      <c r="T30" s="37">
        <f>SUMPRODUCT(LTA!J30:AN30,LTA!J$101:AN$101,LTA!J$103:AN$103)</f>
        <v>21.34</v>
      </c>
      <c r="U30" s="37">
        <f>SUMPRODUCT(LTA!J30:AN30,LTA!J$102:AN$102,LTA!J$103:AN$103)</f>
        <v>57.94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14.343071081621662</v>
      </c>
      <c r="AD30">
        <f t="shared" si="1"/>
        <v>1164.7968835535089</v>
      </c>
      <c r="AE30">
        <f>'IDT-1'!B30</f>
        <v>0</v>
      </c>
      <c r="AF30" s="24"/>
      <c r="AG30">
        <f t="shared" si="2"/>
        <v>1164.7968835535089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-26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10.221399999999999</v>
      </c>
      <c r="E31">
        <f>GT_NG!P31</f>
        <v>15.304181470347089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112.55560329674623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1028.0390874366449</v>
      </c>
      <c r="P31" s="36">
        <v>57.755528373461317</v>
      </c>
      <c r="Q31" s="36">
        <v>38.14</v>
      </c>
      <c r="R31" s="38">
        <v>3.81</v>
      </c>
      <c r="S31" s="38">
        <v>0</v>
      </c>
      <c r="T31" s="37">
        <f>SUMPRODUCT(LTA!J31:AN31,LTA!J$101:AN$101,LTA!J$103:AN$103)</f>
        <v>21.4</v>
      </c>
      <c r="U31" s="37">
        <f>SUMPRODUCT(LTA!J31:AN31,LTA!J$102:AN$102,LTA!J$103:AN$103)</f>
        <v>53.64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0.48</v>
      </c>
      <c r="AB31" s="75">
        <f>-STOA!N31</f>
        <v>-237.07</v>
      </c>
      <c r="AC31">
        <f t="shared" si="0"/>
        <v>14.789696818434603</v>
      </c>
      <c r="AD31">
        <f t="shared" si="1"/>
        <v>1209.4861037587655</v>
      </c>
      <c r="AE31">
        <f>'IDT-1'!B31</f>
        <v>0</v>
      </c>
      <c r="AF31" s="24"/>
      <c r="AG31">
        <f t="shared" si="2"/>
        <v>1209.4861037587655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-30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10.221399999999999</v>
      </c>
      <c r="E32">
        <f>GT_NG!P32</f>
        <v>15.304181470347089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112.55560329674623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1033.1120215755809</v>
      </c>
      <c r="P32" s="36">
        <v>57.755528373461317</v>
      </c>
      <c r="Q32" s="36">
        <v>38.14</v>
      </c>
      <c r="R32" s="38">
        <v>10.65</v>
      </c>
      <c r="S32" s="38">
        <v>0</v>
      </c>
      <c r="T32" s="37">
        <f>SUMPRODUCT(LTA!J32:AN32,LTA!J$101:AN$101,LTA!J$103:AN$103)</f>
        <v>21.9</v>
      </c>
      <c r="U32" s="37">
        <f>SUMPRODUCT(LTA!J32:AN32,LTA!J$102:AN$102,LTA!J$103:AN$103)</f>
        <v>53.08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0.48</v>
      </c>
      <c r="AB32" s="75">
        <f>-STOA!N32</f>
        <v>-237.07</v>
      </c>
      <c r="AC32">
        <f t="shared" si="0"/>
        <v>14.796826733454992</v>
      </c>
      <c r="AD32">
        <f t="shared" si="1"/>
        <v>1270.5819079826811</v>
      </c>
      <c r="AE32">
        <f>'IDT-1'!B32</f>
        <v>0</v>
      </c>
      <c r="AF32" s="24"/>
      <c r="AG32">
        <f t="shared" si="2"/>
        <v>1270.5819079826811</v>
      </c>
      <c r="AI32" s="34">
        <f>PXIL!H32</f>
        <v>0</v>
      </c>
      <c r="AJ32" s="34">
        <f>PXIL!N32</f>
        <v>0</v>
      </c>
      <c r="AK32" s="34">
        <f>RTM_IEX!H32</f>
        <v>19.25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10.221399999999999</v>
      </c>
      <c r="E33">
        <f>GT_NG!P33</f>
        <v>15.304181470347089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112.55560329674623</v>
      </c>
      <c r="J33">
        <f>Bawana_RLNG!P33</f>
        <v>0</v>
      </c>
      <c r="K33">
        <f>Bawana_Spot!P33</f>
        <v>280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1080.780245568928</v>
      </c>
      <c r="P33" s="36">
        <v>57.755528373461317</v>
      </c>
      <c r="Q33" s="36">
        <v>38.14</v>
      </c>
      <c r="R33" s="38">
        <v>18.824376744186051</v>
      </c>
      <c r="S33" s="38">
        <v>0</v>
      </c>
      <c r="T33" s="37">
        <f>SUMPRODUCT(LTA!J33:AN33,LTA!J$101:AN$101,LTA!J$103:AN$103)</f>
        <v>39.53</v>
      </c>
      <c r="U33" s="37">
        <f>SUMPRODUCT(LTA!J33:AN33,LTA!J$102:AN$102,LTA!J$103:AN$103)</f>
        <v>51.09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0.48</v>
      </c>
      <c r="AB33" s="75">
        <f>-STOA!N33</f>
        <v>-237.07</v>
      </c>
      <c r="AC33">
        <f t="shared" si="0"/>
        <v>16.691840361820496</v>
      </c>
      <c r="AD33">
        <f t="shared" si="1"/>
        <v>1407.9194950918484</v>
      </c>
      <c r="AE33">
        <f>'IDT-1'!B33</f>
        <v>0</v>
      </c>
      <c r="AF33" s="24"/>
      <c r="AG33">
        <f t="shared" si="2"/>
        <v>1407.9194950918484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10.221399999999999</v>
      </c>
      <c r="E34">
        <f>GT_NG!P34</f>
        <v>15.304181470347089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112.55560329674623</v>
      </c>
      <c r="J34">
        <f>Bawana_RLNG!P34</f>
        <v>0</v>
      </c>
      <c r="K34">
        <f>Bawana_Spot!P34</f>
        <v>300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1055.748508068928</v>
      </c>
      <c r="P34" s="36">
        <v>57.755528373461317</v>
      </c>
      <c r="Q34" s="36">
        <v>38.14</v>
      </c>
      <c r="R34" s="38">
        <v>31</v>
      </c>
      <c r="S34" s="38">
        <v>0</v>
      </c>
      <c r="T34" s="37">
        <f>SUMPRODUCT(LTA!J34:AN34,LTA!J$101:AN$101,LTA!J$103:AN$103)</f>
        <v>80.78</v>
      </c>
      <c r="U34" s="37">
        <f>SUMPRODUCT(LTA!J34:AN34,LTA!J$102:AN$102,LTA!J$103:AN$103)</f>
        <v>50.31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0.48</v>
      </c>
      <c r="AB34" s="75">
        <f>-STOA!N34</f>
        <v>-237.07</v>
      </c>
      <c r="AC34">
        <f t="shared" si="0"/>
        <v>16.837662270422666</v>
      </c>
      <c r="AD34">
        <f t="shared" si="1"/>
        <v>1485.3875589390602</v>
      </c>
      <c r="AE34">
        <f>'IDT-1'!B34</f>
        <v>0</v>
      </c>
      <c r="AF34" s="24"/>
      <c r="AG34">
        <f t="shared" si="2"/>
        <v>1485.3875589390602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15.304181470347089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112.55560329674623</v>
      </c>
      <c r="J35">
        <f>Bawana_RLNG!P35</f>
        <v>0</v>
      </c>
      <c r="K35">
        <f>Bawana_Spot!P35</f>
        <v>300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1042.6438847924203</v>
      </c>
      <c r="P35" s="36">
        <v>57.755528373461317</v>
      </c>
      <c r="Q35" s="36">
        <v>38.14</v>
      </c>
      <c r="R35" s="38">
        <v>36.999999999999993</v>
      </c>
      <c r="S35" s="38">
        <v>0</v>
      </c>
      <c r="T35" s="37">
        <f>SUMPRODUCT(LTA!J35:AN35,LTA!J$101:AN$101,LTA!J$103:AN$103)</f>
        <v>122.99000000000001</v>
      </c>
      <c r="U35" s="37">
        <f>SUMPRODUCT(LTA!J35:AN35,LTA!J$102:AN$102,LTA!J$103:AN$103)</f>
        <v>63.54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0.87</v>
      </c>
      <c r="AB35" s="75">
        <f>-STOA!N35</f>
        <v>-237.07</v>
      </c>
      <c r="AC35">
        <f t="shared" si="0"/>
        <v>17.274254384476439</v>
      </c>
      <c r="AD35">
        <f t="shared" si="1"/>
        <v>1563.0363435484983</v>
      </c>
      <c r="AE35">
        <f>'IDT-1'!B35</f>
        <v>0</v>
      </c>
      <c r="AF35" s="24"/>
      <c r="AG35">
        <f t="shared" si="2"/>
        <v>1563.0363435484983</v>
      </c>
      <c r="AI35" s="34">
        <f>PXIL!H35</f>
        <v>0</v>
      </c>
      <c r="AJ35" s="34">
        <f>PXIL!N35</f>
        <v>0</v>
      </c>
      <c r="AK35" s="34">
        <f>RTM_IEX!H35</f>
        <v>16.36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15.304181470347089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112.55560329674623</v>
      </c>
      <c r="J36">
        <f>Bawana_RLNG!P36</f>
        <v>0</v>
      </c>
      <c r="K36">
        <f>Bawana_Spot!P36</f>
        <v>300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984.83286810071741</v>
      </c>
      <c r="P36" s="36">
        <v>57.755528373461317</v>
      </c>
      <c r="Q36" s="36">
        <v>38.14</v>
      </c>
      <c r="R36" s="38">
        <v>40</v>
      </c>
      <c r="S36" s="38">
        <v>0</v>
      </c>
      <c r="T36" s="37">
        <f>SUMPRODUCT(LTA!J36:AN36,LTA!J$101:AN$101,LTA!J$103:AN$103)</f>
        <v>176.2</v>
      </c>
      <c r="U36" s="37">
        <f>SUMPRODUCT(LTA!J36:AN36,LTA!J$102:AN$102,LTA!J$103:AN$103)</f>
        <v>62.81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0.87</v>
      </c>
      <c r="AB36" s="75">
        <f>-STOA!N36</f>
        <v>-237.07</v>
      </c>
      <c r="AC36">
        <f t="shared" si="0"/>
        <v>17.117249844266137</v>
      </c>
      <c r="AD36">
        <f t="shared" si="1"/>
        <v>1544.5023313970062</v>
      </c>
      <c r="AE36">
        <f>'IDT-1'!B36</f>
        <v>82</v>
      </c>
      <c r="AF36" s="24"/>
      <c r="AG36">
        <f t="shared" si="2"/>
        <v>1626.5023313970062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15.304181470347089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112.55560329674623</v>
      </c>
      <c r="J37">
        <f>Bawana_RLNG!P37</f>
        <v>0</v>
      </c>
      <c r="K37">
        <f>Bawana_Spot!P37</f>
        <v>300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979.82108257401967</v>
      </c>
      <c r="P37" s="36">
        <v>57.755528373461317</v>
      </c>
      <c r="Q37" s="36">
        <v>38.14</v>
      </c>
      <c r="R37" s="38">
        <v>42.499999999999993</v>
      </c>
      <c r="S37" s="38">
        <v>0</v>
      </c>
      <c r="T37" s="37">
        <f>SUMPRODUCT(LTA!J37:AN37,LTA!J$101:AN$101,LTA!J$103:AN$103)</f>
        <v>228.36</v>
      </c>
      <c r="U37" s="37">
        <f>SUMPRODUCT(LTA!J37:AN37,LTA!J$102:AN$102,LTA!J$103:AN$103)</f>
        <v>61.35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0.87</v>
      </c>
      <c r="AB37" s="75">
        <f>-STOA!N37</f>
        <v>-237.07</v>
      </c>
      <c r="AC37">
        <f t="shared" si="0"/>
        <v>17.937117574361441</v>
      </c>
      <c r="AD37">
        <f t="shared" si="1"/>
        <v>1542.8706781402129</v>
      </c>
      <c r="AE37">
        <f>'IDT-1'!B37</f>
        <v>99</v>
      </c>
      <c r="AF37" s="24"/>
      <c r="AG37">
        <f t="shared" si="2"/>
        <v>1641.8706781402129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15.304181470347089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112.55560329674623</v>
      </c>
      <c r="J38">
        <f>Bawana_RLNG!P38</f>
        <v>0</v>
      </c>
      <c r="K38">
        <f>Bawana_Spot!P38</f>
        <v>300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979.82108257401967</v>
      </c>
      <c r="P38" s="36">
        <v>57.755528373461317</v>
      </c>
      <c r="Q38" s="36">
        <v>38.14</v>
      </c>
      <c r="R38" s="38">
        <v>44.5</v>
      </c>
      <c r="S38" s="38">
        <v>0</v>
      </c>
      <c r="T38" s="37">
        <f>SUMPRODUCT(LTA!J38:AN38,LTA!J$101:AN$101,LTA!J$103:AN$103)</f>
        <v>280.98</v>
      </c>
      <c r="U38" s="37">
        <f>SUMPRODUCT(LTA!J38:AN38,LTA!J$102:AN$102,LTA!J$103:AN$103)</f>
        <v>61.93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0.87</v>
      </c>
      <c r="AB38" s="75">
        <f>-STOA!N38</f>
        <v>-237.07</v>
      </c>
      <c r="AC38">
        <f t="shared" si="0"/>
        <v>18.48550915161033</v>
      </c>
      <c r="AD38">
        <f t="shared" si="1"/>
        <v>1587.5222865629642</v>
      </c>
      <c r="AE38">
        <f>'IDT-1'!B38</f>
        <v>98</v>
      </c>
      <c r="AF38" s="24"/>
      <c r="AG38">
        <f t="shared" si="2"/>
        <v>1685.5222865629642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-59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15.304181470347089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112.55560329674623</v>
      </c>
      <c r="J39">
        <f>Bawana_RLNG!P39</f>
        <v>0</v>
      </c>
      <c r="K39">
        <f>Bawana_Spot!P39</f>
        <v>220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962.13567639777102</v>
      </c>
      <c r="P39" s="36">
        <v>57.755528373461317</v>
      </c>
      <c r="Q39" s="36">
        <v>38.14</v>
      </c>
      <c r="R39" s="38">
        <v>44.5</v>
      </c>
      <c r="S39" s="38">
        <v>0</v>
      </c>
      <c r="T39" s="37">
        <f>SUMPRODUCT(LTA!J39:AN39,LTA!J$101:AN$101,LTA!J$103:AN$103)</f>
        <v>329.71000000000004</v>
      </c>
      <c r="U39" s="37">
        <f>SUMPRODUCT(LTA!J39:AN39,LTA!J$102:AN$102,LTA!J$103:AN$103)</f>
        <v>43.120000000000005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0.87</v>
      </c>
      <c r="AB39" s="75">
        <f>-STOA!N39</f>
        <v>-237.07</v>
      </c>
      <c r="AC39">
        <f t="shared" si="0"/>
        <v>17.828837433961386</v>
      </c>
      <c r="AD39">
        <f t="shared" si="1"/>
        <v>1628.5035521043646</v>
      </c>
      <c r="AE39">
        <f>'IDT-1'!B39</f>
        <v>115</v>
      </c>
      <c r="AF39" s="24"/>
      <c r="AG39">
        <f t="shared" si="2"/>
        <v>1743.5035521043646</v>
      </c>
      <c r="AI39" s="34">
        <f>PXIL!H39</f>
        <v>0</v>
      </c>
      <c r="AJ39" s="34">
        <f>PXIL!N39</f>
        <v>0</v>
      </c>
      <c r="AK39" s="34">
        <f>RTM_IEX!H39</f>
        <v>49.09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15.304181470347089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112.55560329674623</v>
      </c>
      <c r="J40">
        <f>Bawana_RLNG!P40</f>
        <v>0</v>
      </c>
      <c r="K40">
        <f>Bawana_Spot!P40</f>
        <v>150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952.03870208500462</v>
      </c>
      <c r="P40" s="36">
        <v>57.755528373461317</v>
      </c>
      <c r="Q40" s="36">
        <v>38.14</v>
      </c>
      <c r="R40" s="38">
        <v>46.5</v>
      </c>
      <c r="S40" s="38">
        <v>0</v>
      </c>
      <c r="T40" s="37">
        <f>SUMPRODUCT(LTA!J40:AN40,LTA!J$101:AN$101,LTA!J$103:AN$103)</f>
        <v>376.42999999999995</v>
      </c>
      <c r="U40" s="37">
        <f>SUMPRODUCT(LTA!J40:AN40,LTA!J$102:AN$102,LTA!J$103:AN$103)</f>
        <v>43.19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51.98</v>
      </c>
      <c r="Z40" s="34">
        <f>IEX!N40</f>
        <v>0</v>
      </c>
      <c r="AA40" s="75">
        <f>STOA!H40</f>
        <v>0.87</v>
      </c>
      <c r="AB40" s="75">
        <f>-STOA!N40</f>
        <v>-237.07</v>
      </c>
      <c r="AC40">
        <f t="shared" si="0"/>
        <v>18.62501484973415</v>
      </c>
      <c r="AD40">
        <f t="shared" si="1"/>
        <v>1722.4904003758254</v>
      </c>
      <c r="AE40">
        <f>'IDT-1'!B40</f>
        <v>76.853999999999999</v>
      </c>
      <c r="AF40" s="24"/>
      <c r="AG40">
        <f t="shared" si="2"/>
        <v>1799.3444003758254</v>
      </c>
      <c r="AI40" s="34">
        <f>PXIL!H40</f>
        <v>0</v>
      </c>
      <c r="AJ40" s="34">
        <f>PXIL!N40</f>
        <v>0</v>
      </c>
      <c r="AK40" s="34">
        <f>RTM_IEX!H40</f>
        <v>123.2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15.304181470347089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112.55560329674623</v>
      </c>
      <c r="J41">
        <f>Bawana_RLNG!P41</f>
        <v>0</v>
      </c>
      <c r="K41">
        <f>Bawana_Spot!P41</f>
        <v>150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942.79205591026016</v>
      </c>
      <c r="P41" s="36">
        <v>57.755528373461317</v>
      </c>
      <c r="Q41" s="36">
        <v>38.14</v>
      </c>
      <c r="R41" s="38">
        <v>46.5</v>
      </c>
      <c r="S41" s="38">
        <v>0</v>
      </c>
      <c r="T41" s="37">
        <f>SUMPRODUCT(LTA!J41:AN41,LTA!J$101:AN$101,LTA!J$103:AN$103)</f>
        <v>416.26</v>
      </c>
      <c r="U41" s="37">
        <f>SUMPRODUCT(LTA!J41:AN41,LTA!J$102:AN$102,LTA!J$103:AN$103)</f>
        <v>42.730000000000004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51.97</v>
      </c>
      <c r="Z41" s="34">
        <f>IEX!N41</f>
        <v>0</v>
      </c>
      <c r="AA41" s="75">
        <f>STOA!H41</f>
        <v>0.87</v>
      </c>
      <c r="AB41" s="75">
        <f>-STOA!N41</f>
        <v>-237.07</v>
      </c>
      <c r="AC41">
        <f t="shared" si="0"/>
        <v>19.290239021866295</v>
      </c>
      <c r="AD41">
        <f t="shared" si="1"/>
        <v>1801.0185300289486</v>
      </c>
      <c r="AE41">
        <f>'IDT-1'!B41</f>
        <v>52.295000000000002</v>
      </c>
      <c r="AF41" s="24"/>
      <c r="AG41">
        <f t="shared" si="2"/>
        <v>1853.3135300289487</v>
      </c>
      <c r="AI41" s="34">
        <f>PXIL!H41</f>
        <v>0</v>
      </c>
      <c r="AJ41" s="34">
        <f>PXIL!N41</f>
        <v>0</v>
      </c>
      <c r="AK41" s="34">
        <f>RTM_IEX!H41</f>
        <v>172.28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15.304181470347089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112.55560329674623</v>
      </c>
      <c r="J42">
        <f>Bawana_RLNG!P42</f>
        <v>0</v>
      </c>
      <c r="K42">
        <f>Bawana_Spot!P42</f>
        <v>150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934.36002893138561</v>
      </c>
      <c r="P42" s="36">
        <v>57.755528373461317</v>
      </c>
      <c r="Q42" s="36">
        <v>38.14</v>
      </c>
      <c r="R42" s="38">
        <v>46.5</v>
      </c>
      <c r="S42" s="38">
        <v>0</v>
      </c>
      <c r="T42" s="37">
        <f>SUMPRODUCT(LTA!J42:AN42,LTA!J$101:AN$101,LTA!J$103:AN$103)</f>
        <v>455.45</v>
      </c>
      <c r="U42" s="37">
        <f>SUMPRODUCT(LTA!J42:AN42,LTA!J$102:AN$102,LTA!J$103:AN$103)</f>
        <v>42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43.32</v>
      </c>
      <c r="Z42" s="34">
        <f>IEX!N42</f>
        <v>0</v>
      </c>
      <c r="AA42" s="75">
        <f>STOA!H42</f>
        <v>0.87</v>
      </c>
      <c r="AB42" s="75">
        <f>-STOA!N42</f>
        <v>-237.07</v>
      </c>
      <c r="AC42">
        <f t="shared" si="0"/>
        <v>19.865957995243747</v>
      </c>
      <c r="AD42">
        <f t="shared" si="1"/>
        <v>1868.9807840766966</v>
      </c>
      <c r="AE42">
        <f>'IDT-1'!B42</f>
        <v>28.981000000000002</v>
      </c>
      <c r="AF42" s="24"/>
      <c r="AG42">
        <f t="shared" si="2"/>
        <v>1897.9617840766966</v>
      </c>
      <c r="AI42" s="34">
        <f>PXIL!H42</f>
        <v>0</v>
      </c>
      <c r="AJ42" s="34">
        <f>PXIL!N42</f>
        <v>0</v>
      </c>
      <c r="AK42" s="34">
        <f>RTM_IEX!H42</f>
        <v>219.44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15.304181470347089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112.55560329674623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939.51527120564231</v>
      </c>
      <c r="P43" s="36">
        <v>57.755528373461317</v>
      </c>
      <c r="Q43" s="36">
        <v>38.14</v>
      </c>
      <c r="R43" s="38">
        <v>46.5</v>
      </c>
      <c r="S43" s="38">
        <v>0</v>
      </c>
      <c r="T43" s="37">
        <f>SUMPRODUCT(LTA!J43:AN43,LTA!J$101:AN$101,LTA!J$103:AN$103)</f>
        <v>478.24999999999994</v>
      </c>
      <c r="U43" s="37">
        <f>SUMPRODUCT(LTA!J43:AN43,LTA!J$102:AN$102,LTA!J$103:AN$103)</f>
        <v>40.730000000000004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52.94</v>
      </c>
      <c r="Z43" s="34">
        <f>IEX!N43</f>
        <v>0</v>
      </c>
      <c r="AA43" s="75">
        <f>STOA!H43</f>
        <v>0.87</v>
      </c>
      <c r="AB43" s="75">
        <f>-STOA!N43</f>
        <v>-237.07</v>
      </c>
      <c r="AC43">
        <f t="shared" si="0"/>
        <v>20.130602030347507</v>
      </c>
      <c r="AD43">
        <f t="shared" si="1"/>
        <v>1900.2213823158497</v>
      </c>
      <c r="AE43">
        <f>'IDT-1'!B43</f>
        <v>0</v>
      </c>
      <c r="AF43" s="24"/>
      <c r="AG43">
        <f t="shared" si="2"/>
        <v>1900.2213823158497</v>
      </c>
      <c r="AI43" s="34">
        <f>PXIL!H43</f>
        <v>0</v>
      </c>
      <c r="AJ43" s="34">
        <f>PXIL!N43</f>
        <v>0</v>
      </c>
      <c r="AK43" s="34">
        <f>RTM_IEX!H43</f>
        <v>214.64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15.304181470347089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112.55560329674623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941.72643449114491</v>
      </c>
      <c r="P44" s="36">
        <v>57.755528373461317</v>
      </c>
      <c r="Q44" s="36">
        <v>38.14</v>
      </c>
      <c r="R44" s="38">
        <v>46.5</v>
      </c>
      <c r="S44" s="38">
        <v>0</v>
      </c>
      <c r="T44" s="37">
        <f>SUMPRODUCT(LTA!J44:AN44,LTA!J$101:AN$101,LTA!J$103:AN$103)</f>
        <v>508.84</v>
      </c>
      <c r="U44" s="37">
        <f>SUMPRODUCT(LTA!J44:AN44,LTA!J$102:AN$102,LTA!J$103:AN$103)</f>
        <v>38.71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30.8</v>
      </c>
      <c r="Z44" s="34">
        <f>IEX!N44</f>
        <v>0</v>
      </c>
      <c r="AA44" s="75">
        <f>STOA!H44</f>
        <v>0.87</v>
      </c>
      <c r="AB44" s="75">
        <f>-STOA!N44</f>
        <v>-237.07</v>
      </c>
      <c r="AC44">
        <f t="shared" si="0"/>
        <v>20.146571801945726</v>
      </c>
      <c r="AD44">
        <f t="shared" si="1"/>
        <v>1902.1065758297539</v>
      </c>
      <c r="AE44">
        <f>'IDT-1'!B44</f>
        <v>0</v>
      </c>
      <c r="AF44" s="24"/>
      <c r="AG44">
        <f t="shared" si="2"/>
        <v>1902.1065758297539</v>
      </c>
      <c r="AI44" s="34">
        <f>PXIL!H44</f>
        <v>0</v>
      </c>
      <c r="AJ44" s="34">
        <f>PXIL!N44</f>
        <v>0</v>
      </c>
      <c r="AK44" s="34">
        <f>RTM_IEX!H44</f>
        <v>207.9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15.304181470347089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112.55560329674623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918.38939926955754</v>
      </c>
      <c r="P45" s="36">
        <v>57.755528373461317</v>
      </c>
      <c r="Q45" s="36">
        <v>38.14</v>
      </c>
      <c r="R45" s="38">
        <v>46.5</v>
      </c>
      <c r="S45" s="38">
        <v>0</v>
      </c>
      <c r="T45" s="37">
        <f>SUMPRODUCT(LTA!J45:AN45,LTA!J$101:AN$101,LTA!J$103:AN$103)</f>
        <v>534.91999999999996</v>
      </c>
      <c r="U45" s="37">
        <f>SUMPRODUCT(LTA!J45:AN45,LTA!J$102:AN$102,LTA!J$103:AN$103)</f>
        <v>40.1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18.29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19.809420706084389</v>
      </c>
      <c r="AD45">
        <f t="shared" si="1"/>
        <v>1862.3066917040278</v>
      </c>
      <c r="AE45">
        <f>'IDT-1'!B45</f>
        <v>0</v>
      </c>
      <c r="AF45" s="24"/>
      <c r="AG45">
        <f t="shared" si="2"/>
        <v>1862.3066917040278</v>
      </c>
      <c r="AI45" s="34">
        <f>PXIL!H45</f>
        <v>0</v>
      </c>
      <c r="AJ45" s="34">
        <f>PXIL!N45</f>
        <v>0</v>
      </c>
      <c r="AK45" s="34">
        <f>RTM_IEX!H45</f>
        <v>176.14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15.304181470347089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112.55560329674623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917.45596676955756</v>
      </c>
      <c r="P46" s="36">
        <v>57.755528373461317</v>
      </c>
      <c r="Q46" s="36">
        <v>38.14</v>
      </c>
      <c r="R46" s="38">
        <v>46.5</v>
      </c>
      <c r="S46" s="38">
        <v>0</v>
      </c>
      <c r="T46" s="37">
        <f>SUMPRODUCT(LTA!J46:AN46,LTA!J$101:AN$101,LTA!J$103:AN$103)</f>
        <v>546.74</v>
      </c>
      <c r="U46" s="37">
        <f>SUMPRODUCT(LTA!J46:AN46,LTA!J$102:AN$102,LTA!J$103:AN$103)</f>
        <v>35.629999999999995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12.51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19.871299873084393</v>
      </c>
      <c r="AD46">
        <f t="shared" si="1"/>
        <v>1869.6113800370281</v>
      </c>
      <c r="AE46">
        <f>'IDT-1'!B46</f>
        <v>0</v>
      </c>
      <c r="AF46" s="24"/>
      <c r="AG46">
        <f t="shared" si="2"/>
        <v>1869.6113800370281</v>
      </c>
      <c r="AI46" s="34">
        <f>PXIL!H46</f>
        <v>0</v>
      </c>
      <c r="AJ46" s="34">
        <f>PXIL!N46</f>
        <v>0</v>
      </c>
      <c r="AK46" s="34">
        <f>RTM_IEX!H46</f>
        <v>182.87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15.304181470347089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112.55560329674623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911.49345829757249</v>
      </c>
      <c r="P47" s="36">
        <v>57.755528373461317</v>
      </c>
      <c r="Q47" s="36">
        <v>38.14</v>
      </c>
      <c r="R47" s="38">
        <v>46.999999999999993</v>
      </c>
      <c r="S47" s="38">
        <v>0</v>
      </c>
      <c r="T47" s="37">
        <f>SUMPRODUCT(LTA!J47:AN47,LTA!J$101:AN$101,LTA!J$103:AN$103)</f>
        <v>557.76</v>
      </c>
      <c r="U47" s="37">
        <f>SUMPRODUCT(LTA!J47:AN47,LTA!J$102:AN$102,LTA!J$103:AN$103)</f>
        <v>40.620000000000005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14.44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19.774006801919718</v>
      </c>
      <c r="AD47">
        <f t="shared" si="1"/>
        <v>1858.1261646362075</v>
      </c>
      <c r="AE47">
        <f>'IDT-1'!B47</f>
        <v>0</v>
      </c>
      <c r="AF47" s="24"/>
      <c r="AG47">
        <f t="shared" si="2"/>
        <v>1858.1261646362075</v>
      </c>
      <c r="AI47" s="34">
        <f>PXIL!H47</f>
        <v>0</v>
      </c>
      <c r="AJ47" s="34">
        <f>PXIL!N47</f>
        <v>0</v>
      </c>
      <c r="AK47" s="34">
        <f>RTM_IEX!H47</f>
        <v>158.81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14.86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112.55560329674623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911.48954436239717</v>
      </c>
      <c r="P48" s="36">
        <v>57.755528373461317</v>
      </c>
      <c r="Q48" s="36">
        <v>38.14</v>
      </c>
      <c r="R48" s="38">
        <v>46.999999999999993</v>
      </c>
      <c r="S48" s="38">
        <v>0</v>
      </c>
      <c r="T48" s="37">
        <f>SUMPRODUCT(LTA!J48:AN48,LTA!J$101:AN$101,LTA!J$103:AN$103)</f>
        <v>565.95000000000005</v>
      </c>
      <c r="U48" s="37">
        <f>SUMPRODUCT(LTA!J48:AN48,LTA!J$102:AN$102,LTA!J$103:AN$103)</f>
        <v>45.58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19.589726800513329</v>
      </c>
      <c r="AD48">
        <f t="shared" si="1"/>
        <v>1836.3723492320914</v>
      </c>
      <c r="AE48">
        <f>'IDT-1'!B48</f>
        <v>0</v>
      </c>
      <c r="AF48" s="24"/>
      <c r="AG48">
        <f t="shared" si="2"/>
        <v>1836.3723492320914</v>
      </c>
      <c r="AI48" s="34">
        <f>PXIL!H48</f>
        <v>0</v>
      </c>
      <c r="AJ48" s="34">
        <f>PXIL!N48</f>
        <v>0</v>
      </c>
      <c r="AK48" s="34">
        <f>RTM_IEX!H48</f>
        <v>138.61000000000001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14.86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112.55560329674623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856.72674781757053</v>
      </c>
      <c r="P49" s="36">
        <v>58.34548269722071</v>
      </c>
      <c r="Q49" s="36">
        <v>38.14</v>
      </c>
      <c r="R49" s="38">
        <v>47</v>
      </c>
      <c r="S49" s="38">
        <v>0</v>
      </c>
      <c r="T49" s="37">
        <f>SUMPRODUCT(LTA!J49:AN49,LTA!J$101:AN$101,LTA!J$103:AN$103)</f>
        <v>569.59</v>
      </c>
      <c r="U49" s="37">
        <f>SUMPRODUCT(LTA!J49:AN49,LTA!J$102:AN$102,LTA!J$103:AN$103)</f>
        <v>45.64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19.618430925856369</v>
      </c>
      <c r="AD49">
        <f t="shared" si="1"/>
        <v>1839.7608028856814</v>
      </c>
      <c r="AE49">
        <f>'IDT-1'!B49</f>
        <v>0</v>
      </c>
      <c r="AF49" s="24"/>
      <c r="AG49">
        <f t="shared" si="2"/>
        <v>1839.7608028856814</v>
      </c>
      <c r="AI49" s="34">
        <f>PXIL!H49</f>
        <v>0</v>
      </c>
      <c r="AJ49" s="34">
        <f>PXIL!N49</f>
        <v>0</v>
      </c>
      <c r="AK49" s="34">
        <f>RTM_IEX!H49</f>
        <v>192.5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14.86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112.55560329674623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808.60671577411404</v>
      </c>
      <c r="P50" s="36">
        <v>58.34548269722071</v>
      </c>
      <c r="Q50" s="36">
        <v>38.14</v>
      </c>
      <c r="R50" s="38">
        <v>47</v>
      </c>
      <c r="S50" s="38">
        <v>0</v>
      </c>
      <c r="T50" s="37">
        <f>SUMPRODUCT(LTA!J50:AN50,LTA!J$101:AN$101,LTA!J$103:AN$103)</f>
        <v>570.25</v>
      </c>
      <c r="U50" s="37">
        <f>SUMPRODUCT(LTA!J50:AN50,LTA!J$102:AN$102,LTA!J$103:AN$103)</f>
        <v>45.64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19.389530656691331</v>
      </c>
      <c r="AD50">
        <f t="shared" si="1"/>
        <v>1812.7396711113897</v>
      </c>
      <c r="AE50">
        <f>'IDT-1'!B50</f>
        <v>0</v>
      </c>
      <c r="AF50" s="24"/>
      <c r="AG50">
        <f t="shared" si="2"/>
        <v>1812.7396711113897</v>
      </c>
      <c r="AI50" s="34">
        <f>PXIL!H50</f>
        <v>0</v>
      </c>
      <c r="AJ50" s="34">
        <f>PXIL!N50</f>
        <v>0</v>
      </c>
      <c r="AK50" s="34">
        <f>RTM_IEX!H50</f>
        <v>212.71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14.86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132.16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760.47943133333342</v>
      </c>
      <c r="P51" s="36">
        <v>58.34548269722071</v>
      </c>
      <c r="Q51" s="36">
        <v>38.14</v>
      </c>
      <c r="R51" s="38">
        <v>47</v>
      </c>
      <c r="S51" s="38">
        <v>0</v>
      </c>
      <c r="T51" s="37">
        <f>SUMPRODUCT(LTA!J51:AN51,LTA!J$101:AN$101,LTA!J$103:AN$103)</f>
        <v>571.21</v>
      </c>
      <c r="U51" s="37">
        <f>SUMPRODUCT(LTA!J51:AN51,LTA!J$102:AN$102,LTA!J$103:AN$103)</f>
        <v>45.64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19.052918399696104</v>
      </c>
      <c r="AD51">
        <f t="shared" si="1"/>
        <v>1773.0033956308582</v>
      </c>
      <c r="AE51">
        <f>'IDT-1'!B51</f>
        <v>0</v>
      </c>
      <c r="AF51" s="24"/>
      <c r="AG51">
        <f t="shared" si="2"/>
        <v>1773.0033956308582</v>
      </c>
      <c r="AI51" s="34">
        <f>PXIL!H51</f>
        <v>0</v>
      </c>
      <c r="AJ51" s="34">
        <f>PXIL!N51</f>
        <v>0</v>
      </c>
      <c r="AK51" s="34">
        <f>RTM_IEX!H51</f>
        <v>200.2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10.221399999999999</v>
      </c>
      <c r="E52">
        <f>GT_NG!P52</f>
        <v>14.86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132.16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712.34598626133334</v>
      </c>
      <c r="P52" s="36">
        <v>58.34548269722071</v>
      </c>
      <c r="Q52" s="36">
        <v>38.14</v>
      </c>
      <c r="R52" s="38">
        <v>47</v>
      </c>
      <c r="S52" s="38">
        <v>0</v>
      </c>
      <c r="T52" s="37">
        <f>SUMPRODUCT(LTA!J52:AN52,LTA!J$101:AN$101,LTA!J$103:AN$103)</f>
        <v>572.84999999999991</v>
      </c>
      <c r="U52" s="37">
        <f>SUMPRODUCT(LTA!J52:AN52,LTA!J$102:AN$102,LTA!J$103:AN$103)</f>
        <v>46.620000000000005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18.719073461091305</v>
      </c>
      <c r="AD52">
        <f t="shared" si="1"/>
        <v>1733.5937954974629</v>
      </c>
      <c r="AE52">
        <f>'IDT-1'!B52</f>
        <v>0</v>
      </c>
      <c r="AF52" s="24"/>
      <c r="AG52">
        <f t="shared" si="2"/>
        <v>1733.5937954974629</v>
      </c>
      <c r="AI52" s="34">
        <f>PXIL!H52</f>
        <v>0</v>
      </c>
      <c r="AJ52" s="34">
        <f>PXIL!N52</f>
        <v>0</v>
      </c>
      <c r="AK52" s="34">
        <f>RTM_IEX!H52</f>
        <v>205.97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10.221399999999999</v>
      </c>
      <c r="E53">
        <f>GT_NG!P53</f>
        <v>14.86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697.90786432439938</v>
      </c>
      <c r="P53" s="36">
        <v>58.34548269722071</v>
      </c>
      <c r="Q53" s="36">
        <v>37.64</v>
      </c>
      <c r="R53" s="38">
        <v>47</v>
      </c>
      <c r="S53" s="38">
        <v>0</v>
      </c>
      <c r="T53" s="37">
        <f>SUMPRODUCT(LTA!J53:AN53,LTA!J$101:AN$101,LTA!J$103:AN$103)</f>
        <v>577.52</v>
      </c>
      <c r="U53" s="37">
        <f>SUMPRODUCT(LTA!J53:AN53,LTA!J$102:AN$102,LTA!J$103:AN$103)</f>
        <v>54.33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18.346213236821058</v>
      </c>
      <c r="AD53">
        <f t="shared" si="1"/>
        <v>1689.578533784799</v>
      </c>
      <c r="AE53">
        <f>'IDT-1'!B53</f>
        <v>0</v>
      </c>
      <c r="AF53" s="24"/>
      <c r="AG53">
        <f t="shared" si="2"/>
        <v>1689.578533784799</v>
      </c>
      <c r="AI53" s="34">
        <f>PXIL!H53</f>
        <v>0</v>
      </c>
      <c r="AJ53" s="34">
        <f>PXIL!N53</f>
        <v>0</v>
      </c>
      <c r="AK53" s="34">
        <f>RTM_IEX!H53</f>
        <v>161.69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10.221399999999999</v>
      </c>
      <c r="E54">
        <f>GT_NG!P54</f>
        <v>14.86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697.90816724003923</v>
      </c>
      <c r="P54" s="36">
        <v>58.34548269722071</v>
      </c>
      <c r="Q54" s="36">
        <v>37.64</v>
      </c>
      <c r="R54" s="38">
        <v>47</v>
      </c>
      <c r="S54" s="38">
        <v>0</v>
      </c>
      <c r="T54" s="37">
        <f>SUMPRODUCT(LTA!J54:AN54,LTA!J$101:AN$101,LTA!J$103:AN$103)</f>
        <v>580.73</v>
      </c>
      <c r="U54" s="37">
        <f>SUMPRODUCT(LTA!J54:AN54,LTA!J$102:AN$102,LTA!J$103:AN$103)</f>
        <v>60.91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17.935371781312433</v>
      </c>
      <c r="AD54">
        <f t="shared" si="1"/>
        <v>1641.0796781559477</v>
      </c>
      <c r="AE54">
        <f>'IDT-1'!B54</f>
        <v>0</v>
      </c>
      <c r="AF54" s="24"/>
      <c r="AG54">
        <f t="shared" si="2"/>
        <v>1641.0796781559477</v>
      </c>
      <c r="AI54" s="34">
        <f>PXIL!H54</f>
        <v>0</v>
      </c>
      <c r="AJ54" s="34">
        <f>PXIL!N54</f>
        <v>0</v>
      </c>
      <c r="AK54" s="34">
        <f>RTM_IEX!H54</f>
        <v>102.99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10.221399999999999</v>
      </c>
      <c r="E55">
        <f>GT_NG!P55</f>
        <v>14.86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680.74069249541412</v>
      </c>
      <c r="P55" s="36">
        <v>58.83</v>
      </c>
      <c r="Q55" s="36">
        <v>14.439999999999996</v>
      </c>
      <c r="R55" s="38">
        <v>47</v>
      </c>
      <c r="S55" s="38">
        <v>0</v>
      </c>
      <c r="T55" s="37">
        <f>SUMPRODUCT(LTA!J55:AN55,LTA!J$101:AN$101,LTA!J$103:AN$103)</f>
        <v>584.09999999999991</v>
      </c>
      <c r="U55" s="37">
        <f>SUMPRODUCT(LTA!J55:AN55,LTA!J$102:AN$102,LTA!J$103:AN$103)</f>
        <v>61.48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17.382794938800927</v>
      </c>
      <c r="AD55">
        <f t="shared" si="1"/>
        <v>1575.8492975566132</v>
      </c>
      <c r="AE55">
        <f>'IDT-1'!B55</f>
        <v>0</v>
      </c>
      <c r="AF55" s="24"/>
      <c r="AG55">
        <f t="shared" si="2"/>
        <v>1575.8492975566132</v>
      </c>
      <c r="AI55" s="34">
        <f>PXIL!H55</f>
        <v>0</v>
      </c>
      <c r="AJ55" s="34">
        <f>PXIL!N55</f>
        <v>0</v>
      </c>
      <c r="AK55" s="34">
        <f>RTM_IEX!H55</f>
        <v>73.150000000000006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10.221399999999999</v>
      </c>
      <c r="E56">
        <f>GT_NG!P56</f>
        <v>14.86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677.9831806930498</v>
      </c>
      <c r="P56" s="36">
        <v>58.83</v>
      </c>
      <c r="Q56" s="36">
        <v>14.439999999999996</v>
      </c>
      <c r="R56" s="38">
        <v>47</v>
      </c>
      <c r="S56" s="38">
        <v>0</v>
      </c>
      <c r="T56" s="37">
        <f>SUMPRODUCT(LTA!J56:AN56,LTA!J$101:AN$101,LTA!J$103:AN$103)</f>
        <v>585.19000000000005</v>
      </c>
      <c r="U56" s="37">
        <f>SUMPRODUCT(LTA!J56:AN56,LTA!J$102:AN$102,LTA!J$103:AN$103)</f>
        <v>63.7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16.926611839661067</v>
      </c>
      <c r="AD56">
        <f t="shared" si="1"/>
        <v>1521.9979688533888</v>
      </c>
      <c r="AE56">
        <f>'IDT-1'!B56</f>
        <v>0</v>
      </c>
      <c r="AF56" s="24"/>
      <c r="AG56">
        <f t="shared" si="2"/>
        <v>1521.9979688533888</v>
      </c>
      <c r="AI56" s="34">
        <f>PXIL!H56</f>
        <v>0</v>
      </c>
      <c r="AJ56" s="34">
        <f>PXIL!N56</f>
        <v>0</v>
      </c>
      <c r="AK56" s="34">
        <f>RTM_IEX!H56</f>
        <v>18.29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10.221399999999999</v>
      </c>
      <c r="E57">
        <f>GT_NG!P57</f>
        <v>14.86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677.83562233656869</v>
      </c>
      <c r="P57" s="36">
        <v>28.88</v>
      </c>
      <c r="Q57" s="36">
        <v>14.439999999999996</v>
      </c>
      <c r="R57" s="38">
        <v>47</v>
      </c>
      <c r="S57" s="38">
        <v>0</v>
      </c>
      <c r="T57" s="37">
        <f>SUMPRODUCT(LTA!J57:AN57,LTA!J$101:AN$101,LTA!J$103:AN$103)</f>
        <v>586.21</v>
      </c>
      <c r="U57" s="37">
        <f>SUMPRODUCT(LTA!J57:AN57,LTA!J$102:AN$102,LTA!J$103:AN$103)</f>
        <v>55.58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16.604526030789742</v>
      </c>
      <c r="AD57">
        <f t="shared" si="1"/>
        <v>1449.8324963057789</v>
      </c>
      <c r="AE57">
        <f>'IDT-1'!B57</f>
        <v>0</v>
      </c>
      <c r="AF57" s="24"/>
      <c r="AG57">
        <f t="shared" si="2"/>
        <v>1449.8324963057789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10.221399999999999</v>
      </c>
      <c r="E58">
        <f>GT_NG!P58</f>
        <v>14.86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679.23577108656866</v>
      </c>
      <c r="P58" s="36">
        <v>28.88</v>
      </c>
      <c r="Q58" s="36">
        <v>14.439999999999996</v>
      </c>
      <c r="R58" s="38">
        <v>47</v>
      </c>
      <c r="S58" s="38">
        <v>0</v>
      </c>
      <c r="T58" s="37">
        <f>SUMPRODUCT(LTA!J58:AN58,LTA!J$101:AN$101,LTA!J$103:AN$103)</f>
        <v>585.75</v>
      </c>
      <c r="U58" s="37">
        <f>SUMPRODUCT(LTA!J58:AN58,LTA!J$102:AN$102,LTA!J$103:AN$103)</f>
        <v>56.68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16.841913381136855</v>
      </c>
      <c r="AD58">
        <f t="shared" si="1"/>
        <v>1425.6352577054317</v>
      </c>
      <c r="AE58">
        <f>'IDT-1'!B58</f>
        <v>0</v>
      </c>
      <c r="AF58" s="24"/>
      <c r="AG58">
        <f t="shared" si="2"/>
        <v>1425.6352577054317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-43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10.221399999999999</v>
      </c>
      <c r="E59">
        <f>GT_NG!P59</f>
        <v>14.86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678.14108563745629</v>
      </c>
      <c r="P59" s="36">
        <v>28.88</v>
      </c>
      <c r="Q59" s="36">
        <v>14.439999999999996</v>
      </c>
      <c r="R59" s="38">
        <v>47</v>
      </c>
      <c r="S59" s="38">
        <v>0</v>
      </c>
      <c r="T59" s="37">
        <f>SUMPRODUCT(LTA!J59:AN59,LTA!J$101:AN$101,LTA!J$103:AN$103)</f>
        <v>585.72</v>
      </c>
      <c r="U59" s="37">
        <f>SUMPRODUCT(LTA!J59:AN59,LTA!J$102:AN$102,LTA!J$103:AN$103)</f>
        <v>57.58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17.085689597386093</v>
      </c>
      <c r="AD59">
        <f t="shared" si="1"/>
        <v>1396.16679604007</v>
      </c>
      <c r="AE59">
        <f>'IDT-1'!B59</f>
        <v>0</v>
      </c>
      <c r="AF59" s="24"/>
      <c r="AG59">
        <f t="shared" si="2"/>
        <v>1396.16679604007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-72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10.221399999999999</v>
      </c>
      <c r="E60">
        <f>GT_NG!P60</f>
        <v>14.86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649.51091346868839</v>
      </c>
      <c r="P60" s="36">
        <v>28.88</v>
      </c>
      <c r="Q60" s="36">
        <v>14.439999999999996</v>
      </c>
      <c r="R60" s="38">
        <v>47</v>
      </c>
      <c r="S60" s="38">
        <v>0</v>
      </c>
      <c r="T60" s="37">
        <f>SUMPRODUCT(LTA!J60:AN60,LTA!J$101:AN$101,LTA!J$103:AN$103)</f>
        <v>580.01</v>
      </c>
      <c r="U60" s="37">
        <f>SUMPRODUCT(LTA!J60:AN60,LTA!J$102:AN$102,LTA!J$103:AN$103)</f>
        <v>58.480000000000004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16.914917201592004</v>
      </c>
      <c r="AD60">
        <f t="shared" si="1"/>
        <v>1349.8973962670964</v>
      </c>
      <c r="AE60">
        <f>'IDT-1'!B60</f>
        <v>0</v>
      </c>
      <c r="AF60" s="24"/>
      <c r="AG60">
        <f t="shared" si="2"/>
        <v>1349.8973962670964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-85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10.221399999999999</v>
      </c>
      <c r="E61">
        <f>GT_NG!P61</f>
        <v>14.86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649.51091346868839</v>
      </c>
      <c r="P61" s="36">
        <v>28.88</v>
      </c>
      <c r="Q61" s="36">
        <v>14.439999999999996</v>
      </c>
      <c r="R61" s="38">
        <v>47</v>
      </c>
      <c r="S61" s="38">
        <v>0</v>
      </c>
      <c r="T61" s="37">
        <f>SUMPRODUCT(LTA!J61:AN61,LTA!J$101:AN$101,LTA!J$103:AN$103)</f>
        <v>565.09</v>
      </c>
      <c r="U61" s="37">
        <f>SUMPRODUCT(LTA!J61:AN61,LTA!J$102:AN$102,LTA!J$103:AN$103)</f>
        <v>62.58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16.883327305666228</v>
      </c>
      <c r="AD61">
        <f t="shared" si="1"/>
        <v>1332.1089861630223</v>
      </c>
      <c r="AE61">
        <f>'IDT-1'!B61</f>
        <v>0</v>
      </c>
      <c r="AF61" s="24"/>
      <c r="AG61">
        <f t="shared" si="2"/>
        <v>1332.1089861630223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10.221399999999999</v>
      </c>
      <c r="E62">
        <f>GT_NG!P62</f>
        <v>14.86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658.37974494027571</v>
      </c>
      <c r="P62" s="36">
        <v>28.88</v>
      </c>
      <c r="Q62" s="36">
        <v>14.439999999999996</v>
      </c>
      <c r="R62" s="38">
        <v>47</v>
      </c>
      <c r="S62" s="38">
        <v>0</v>
      </c>
      <c r="T62" s="37">
        <f>SUMPRODUCT(LTA!J62:AN62,LTA!J$101:AN$101,LTA!J$103:AN$103)</f>
        <v>556.45000000000005</v>
      </c>
      <c r="U62" s="37">
        <f>SUMPRODUCT(LTA!J62:AN62,LTA!J$102:AN$102,LTA!J$103:AN$103)</f>
        <v>64.489999999999995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17.15542822177423</v>
      </c>
      <c r="AD62">
        <f t="shared" si="1"/>
        <v>1303.9757167185016</v>
      </c>
      <c r="AE62">
        <f>'IDT-1'!B62</f>
        <v>0</v>
      </c>
      <c r="AF62" s="24"/>
      <c r="AG62">
        <f t="shared" si="2"/>
        <v>1303.9757167185016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-122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10.221399999999999</v>
      </c>
      <c r="E63">
        <f>GT_NG!P63</f>
        <v>14.86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134.61000000000004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658.54219577614981</v>
      </c>
      <c r="P63" s="36">
        <v>28.88</v>
      </c>
      <c r="Q63" s="36">
        <v>14.439999999999996</v>
      </c>
      <c r="R63" s="38">
        <v>47</v>
      </c>
      <c r="S63" s="38">
        <v>0</v>
      </c>
      <c r="T63" s="37">
        <f>SUMPRODUCT(LTA!J63:AN63,LTA!J$101:AN$101,LTA!J$103:AN$103)</f>
        <v>556.18000000000006</v>
      </c>
      <c r="U63" s="37">
        <f>SUMPRODUCT(LTA!J63:AN63,LTA!J$102:AN$102,LTA!J$103:AN$103)</f>
        <v>67.62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17.58575237959025</v>
      </c>
      <c r="AD63">
        <f t="shared" si="1"/>
        <v>1258.3678433965599</v>
      </c>
      <c r="AE63">
        <f>'IDT-1'!B63</f>
        <v>0</v>
      </c>
      <c r="AF63" s="24"/>
      <c r="AG63">
        <f t="shared" si="2"/>
        <v>1258.3678433965599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-170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10.221399999999999</v>
      </c>
      <c r="E64">
        <f>GT_NG!P64</f>
        <v>14.86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134.61000000000004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670.32434149773712</v>
      </c>
      <c r="P64" s="36">
        <v>28.88</v>
      </c>
      <c r="Q64" s="36">
        <v>14.439999999999996</v>
      </c>
      <c r="R64" s="38">
        <v>47</v>
      </c>
      <c r="S64" s="38">
        <v>0</v>
      </c>
      <c r="T64" s="37">
        <f>SUMPRODUCT(LTA!J64:AN64,LTA!J$101:AN$101,LTA!J$103:AN$103)</f>
        <v>542.04</v>
      </c>
      <c r="U64" s="37">
        <f>SUMPRODUCT(LTA!J64:AN64,LTA!J$102:AN$102,LTA!J$103:AN$103)</f>
        <v>67.19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17.791055662223588</v>
      </c>
      <c r="AD64">
        <f t="shared" si="1"/>
        <v>1228.3746858355137</v>
      </c>
      <c r="AE64">
        <f>'IDT-1'!B64</f>
        <v>0</v>
      </c>
      <c r="AF64" s="24"/>
      <c r="AG64">
        <f t="shared" si="2"/>
        <v>1228.3746858355137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-197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10.221399999999999</v>
      </c>
      <c r="E65">
        <f>GT_NG!P65</f>
        <v>14.86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134.61000000000004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692.79863971733278</v>
      </c>
      <c r="P65" s="36">
        <v>28.88</v>
      </c>
      <c r="Q65" s="36">
        <v>14.439999999999996</v>
      </c>
      <c r="R65" s="38">
        <v>47</v>
      </c>
      <c r="S65" s="38">
        <v>0</v>
      </c>
      <c r="T65" s="37">
        <f>SUMPRODUCT(LTA!J65:AN65,LTA!J$101:AN$101,LTA!J$103:AN$103)</f>
        <v>510.36999999999995</v>
      </c>
      <c r="U65" s="37">
        <f>SUMPRODUCT(LTA!J65:AN65,LTA!J$102:AN$102,LTA!J$103:AN$103)</f>
        <v>67.069999999999993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17.551851770495301</v>
      </c>
      <c r="AD65">
        <f t="shared" si="1"/>
        <v>1238.2981879468377</v>
      </c>
      <c r="AE65">
        <f>'IDT-1'!B65</f>
        <v>0</v>
      </c>
      <c r="AF65" s="24"/>
      <c r="AG65">
        <f t="shared" si="2"/>
        <v>1238.2981879468377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-178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10.221399999999999</v>
      </c>
      <c r="E66">
        <f>GT_NG!P66</f>
        <v>14.86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134.61000000000004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692.79863971733278</v>
      </c>
      <c r="P66" s="36">
        <v>28.88</v>
      </c>
      <c r="Q66" s="36">
        <v>14.439999999999996</v>
      </c>
      <c r="R66" s="38">
        <v>47</v>
      </c>
      <c r="S66" s="38">
        <v>0</v>
      </c>
      <c r="T66" s="37">
        <f>SUMPRODUCT(LTA!J66:AN66,LTA!J$101:AN$101,LTA!J$103:AN$103)</f>
        <v>472.88000000000005</v>
      </c>
      <c r="U66" s="37">
        <f>SUMPRODUCT(LTA!J66:AN66,LTA!J$102:AN$102,LTA!J$103:AN$103)</f>
        <v>66.17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17.059952615997524</v>
      </c>
      <c r="AD66">
        <f t="shared" si="1"/>
        <v>1220.4000871013359</v>
      </c>
      <c r="AE66">
        <f>'IDT-1'!B66</f>
        <v>0</v>
      </c>
      <c r="AF66" s="24"/>
      <c r="AG66">
        <f t="shared" si="2"/>
        <v>1220.4000871013359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-158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10.221399999999999</v>
      </c>
      <c r="E67">
        <f>GT_NG!P67</f>
        <v>14.86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134.61000000000004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678.42446938037415</v>
      </c>
      <c r="P67" s="36">
        <v>29.17</v>
      </c>
      <c r="Q67" s="36">
        <v>14.439999999999996</v>
      </c>
      <c r="R67" s="38">
        <v>47</v>
      </c>
      <c r="S67" s="38">
        <v>0</v>
      </c>
      <c r="T67" s="37">
        <f>SUMPRODUCT(LTA!J67:AN67,LTA!J$101:AN$101,LTA!J$103:AN$103)</f>
        <v>439.13</v>
      </c>
      <c r="U67" s="37">
        <f>SUMPRODUCT(LTA!J67:AN67,LTA!J$102:AN$102,LTA!J$103:AN$103)</f>
        <v>73.63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16.499383484319953</v>
      </c>
      <c r="AD67">
        <f t="shared" si="1"/>
        <v>1206.4464858960546</v>
      </c>
      <c r="AE67">
        <f>'IDT-1'!B67</f>
        <v>0</v>
      </c>
      <c r="AF67" s="24"/>
      <c r="AG67">
        <f t="shared" si="2"/>
        <v>1206.4464858960546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-132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10.221399999999999</v>
      </c>
      <c r="E68">
        <f>GT_NG!P68</f>
        <v>14.86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134.61000000000004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715.09305862286567</v>
      </c>
      <c r="P68" s="36">
        <v>29.17</v>
      </c>
      <c r="Q68" s="36">
        <v>14.439999999999996</v>
      </c>
      <c r="R68" s="38">
        <v>47.000000000000007</v>
      </c>
      <c r="S68" s="38">
        <v>0</v>
      </c>
      <c r="T68" s="37">
        <f>SUMPRODUCT(LTA!J68:AN68,LTA!J$101:AN$101,LTA!J$103:AN$103)</f>
        <v>392.15000000000003</v>
      </c>
      <c r="U68" s="37">
        <f>SUMPRODUCT(LTA!J68:AN68,LTA!J$102:AN$102,LTA!J$103:AN$103)</f>
        <v>71.3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16.342368687607546</v>
      </c>
      <c r="AD68">
        <f t="shared" ref="AD68:AD98" si="4">SUM(B68:AB68,AI68:AT68)-AC68</f>
        <v>1199.9620899352583</v>
      </c>
      <c r="AE68">
        <f>'IDT-1'!B68</f>
        <v>0</v>
      </c>
      <c r="AF68" s="24"/>
      <c r="AG68">
        <f t="shared" ref="AG68:AG98" si="5">SUM(AD68:AF68)</f>
        <v>1199.9620899352583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-126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10.221399999999999</v>
      </c>
      <c r="E69">
        <f>GT_NG!P69</f>
        <v>14.86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134.61000000000004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727.51593903025105</v>
      </c>
      <c r="P69" s="36">
        <v>58.830000000000005</v>
      </c>
      <c r="Q69" s="36">
        <v>14.439999999999998</v>
      </c>
      <c r="R69" s="38">
        <v>34.39</v>
      </c>
      <c r="S69" s="38">
        <v>0</v>
      </c>
      <c r="T69" s="37">
        <f>SUMPRODUCT(LTA!J69:AN69,LTA!J$101:AN$101,LTA!J$103:AN$103)</f>
        <v>344.46000000000004</v>
      </c>
      <c r="U69" s="37">
        <f>SUMPRODUCT(LTA!J69:AN69,LTA!J$102:AN$102,LTA!J$103:AN$103)</f>
        <v>68.7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16.133620252130029</v>
      </c>
      <c r="AD69">
        <f t="shared" si="4"/>
        <v>1183.3537187781214</v>
      </c>
      <c r="AE69">
        <f>'IDT-1'!B69</f>
        <v>0</v>
      </c>
      <c r="AF69" s="24"/>
      <c r="AG69">
        <f t="shared" si="5"/>
        <v>1183.3537187781214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-122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10.221399999999999</v>
      </c>
      <c r="E70">
        <f>GT_NG!P70</f>
        <v>14.421663778162912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134.61000000000004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751.65031058659247</v>
      </c>
      <c r="P70" s="36">
        <v>58.83</v>
      </c>
      <c r="Q70" s="36">
        <v>38.14</v>
      </c>
      <c r="R70" s="38">
        <v>16.265202005308165</v>
      </c>
      <c r="S70" s="38">
        <v>0</v>
      </c>
      <c r="T70" s="37">
        <f>SUMPRODUCT(LTA!J70:AN70,LTA!J$101:AN$101,LTA!J$103:AN$103)</f>
        <v>294.22000000000003</v>
      </c>
      <c r="U70" s="37">
        <f>SUMPRODUCT(LTA!J70:AN70,LTA!J$102:AN$102,LTA!J$103:AN$103)</f>
        <v>65.88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15.620361809963555</v>
      </c>
      <c r="AD70">
        <f t="shared" si="4"/>
        <v>1197.0782145601002</v>
      </c>
      <c r="AE70">
        <f>'IDT-1'!B70</f>
        <v>0</v>
      </c>
      <c r="AF70" s="24"/>
      <c r="AG70">
        <f t="shared" si="5"/>
        <v>1197.0782145601002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10.221399999999999</v>
      </c>
      <c r="E71">
        <f>GT_NG!P71</f>
        <v>14.421663778162912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797.92800123459028</v>
      </c>
      <c r="P71" s="36">
        <v>58.83</v>
      </c>
      <c r="Q71" s="36">
        <v>38.14</v>
      </c>
      <c r="R71" s="38">
        <v>7.2</v>
      </c>
      <c r="S71" s="38">
        <v>0</v>
      </c>
      <c r="T71" s="37">
        <f>SUMPRODUCT(LTA!J71:AN71,LTA!J$101:AN$101,LTA!J$103:AN$103)</f>
        <v>226.07000000000002</v>
      </c>
      <c r="U71" s="37">
        <f>SUMPRODUCT(LTA!J71:AN71,LTA!J$102:AN$102,LTA!J$103:AN$103)</f>
        <v>83.82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15.03679788196836</v>
      </c>
      <c r="AD71">
        <f t="shared" si="4"/>
        <v>1240.6642671307848</v>
      </c>
      <c r="AE71">
        <f>'IDT-1'!B71</f>
        <v>0</v>
      </c>
      <c r="AF71" s="24"/>
      <c r="AG71">
        <f t="shared" si="5"/>
        <v>1240.6642671307848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-29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10.221399999999999</v>
      </c>
      <c r="E72">
        <f>GT_NG!P72</f>
        <v>14.421663778162912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914.10244141849751</v>
      </c>
      <c r="P72" s="36">
        <v>58.83</v>
      </c>
      <c r="Q72" s="36">
        <v>38.14</v>
      </c>
      <c r="R72" s="38">
        <v>0.96</v>
      </c>
      <c r="S72" s="38">
        <v>0</v>
      </c>
      <c r="T72" s="37">
        <f>SUMPRODUCT(LTA!J72:AN72,LTA!J$101:AN$101,LTA!J$103:AN$103)</f>
        <v>174.87</v>
      </c>
      <c r="U72" s="37">
        <f>SUMPRODUCT(LTA!J72:AN72,LTA!J$102:AN$102,LTA!J$103:AN$103)</f>
        <v>79.69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15.741138753534965</v>
      </c>
      <c r="AD72">
        <f t="shared" si="4"/>
        <v>1265.5643664431259</v>
      </c>
      <c r="AE72">
        <f>'IDT-1'!B72</f>
        <v>0</v>
      </c>
      <c r="AF72" s="24"/>
      <c r="AG72">
        <f t="shared" si="5"/>
        <v>1265.5643664431259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10.221399999999999</v>
      </c>
      <c r="E73">
        <f>GT_NG!P73</f>
        <v>14.421663778162912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991.28946511035247</v>
      </c>
      <c r="P73" s="36">
        <v>58.83</v>
      </c>
      <c r="Q73" s="36">
        <v>38.14</v>
      </c>
      <c r="R73" s="38">
        <v>0</v>
      </c>
      <c r="S73" s="38">
        <v>0</v>
      </c>
      <c r="T73" s="37">
        <f>SUMPRODUCT(LTA!J73:AN73,LTA!J$101:AN$101,LTA!J$103:AN$103)</f>
        <v>126.84</v>
      </c>
      <c r="U73" s="37">
        <f>SUMPRODUCT(LTA!J73:AN73,LTA!J$102:AN$102,LTA!J$103:AN$103)</f>
        <v>77.34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15.966724910271433</v>
      </c>
      <c r="AD73">
        <f t="shared" si="4"/>
        <v>1290.1858039782437</v>
      </c>
      <c r="AE73">
        <f>'IDT-1'!B73</f>
        <v>0</v>
      </c>
      <c r="AF73" s="24"/>
      <c r="AG73">
        <f t="shared" si="5"/>
        <v>1290.1858039782437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-59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10.221399999999999</v>
      </c>
      <c r="E74">
        <f>GT_NG!P74</f>
        <v>14.421663778162912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1057.0685663437275</v>
      </c>
      <c r="P74" s="36">
        <v>58.83</v>
      </c>
      <c r="Q74" s="36">
        <v>38.14</v>
      </c>
      <c r="R74" s="38">
        <v>0</v>
      </c>
      <c r="S74" s="38">
        <v>0</v>
      </c>
      <c r="T74" s="37">
        <f>SUMPRODUCT(LTA!J74:AN74,LTA!J$101:AN$101,LTA!J$103:AN$103)</f>
        <v>75.12</v>
      </c>
      <c r="U74" s="37">
        <f>SUMPRODUCT(LTA!J74:AN74,LTA!J$102:AN$102,LTA!J$103:AN$103)</f>
        <v>76.97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16.030886414282453</v>
      </c>
      <c r="AD74">
        <f t="shared" si="4"/>
        <v>1309.8107437076083</v>
      </c>
      <c r="AE74">
        <f>'IDT-1'!B74</f>
        <v>0</v>
      </c>
      <c r="AF74" s="24"/>
      <c r="AG74">
        <f t="shared" si="5"/>
        <v>1309.8107437076083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-53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10.221399999999999</v>
      </c>
      <c r="E75">
        <f>GT_NG!P75</f>
        <v>14.421663778162912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122.16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1096.8523517806034</v>
      </c>
      <c r="P75" s="36">
        <v>58.83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48.660000000000004</v>
      </c>
      <c r="U75" s="37">
        <f>SUMPRODUCT(LTA!J75:AN75,LTA!J$102:AN$102,LTA!J$103:AN$103)</f>
        <v>77.37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-263.48</v>
      </c>
      <c r="AC75">
        <f t="shared" si="3"/>
        <v>16.115462128047408</v>
      </c>
      <c r="AD75">
        <f t="shared" si="4"/>
        <v>1373.1999534307188</v>
      </c>
      <c r="AE75">
        <f>'IDT-1'!B75</f>
        <v>0</v>
      </c>
      <c r="AF75" s="24"/>
      <c r="AG75">
        <f t="shared" si="5"/>
        <v>1373.1999534307188</v>
      </c>
      <c r="AI75" s="34">
        <f>PXIL!H75</f>
        <v>0</v>
      </c>
      <c r="AJ75" s="34">
        <f>PXIL!N75</f>
        <v>0</v>
      </c>
      <c r="AK75" s="34">
        <f>RTM_IEX!H75</f>
        <v>35.61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10.513440000000001</v>
      </c>
      <c r="E76">
        <f>GT_NG!P76</f>
        <v>14.86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122.16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1096.8223127242522</v>
      </c>
      <c r="P76" s="36">
        <v>58.83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32.57</v>
      </c>
      <c r="U76" s="37">
        <f>SUMPRODUCT(LTA!J76:AN76,LTA!J$102:AN$102,LTA!J$103:AN$103)</f>
        <v>78.67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-263.48</v>
      </c>
      <c r="AC76">
        <f t="shared" si="3"/>
        <v>15.99710896023749</v>
      </c>
      <c r="AD76">
        <f t="shared" si="4"/>
        <v>1359.2286437640146</v>
      </c>
      <c r="AE76">
        <f>'IDT-1'!B76</f>
        <v>44</v>
      </c>
      <c r="AF76" s="24"/>
      <c r="AG76">
        <f t="shared" si="5"/>
        <v>1403.2286437640146</v>
      </c>
      <c r="AI76" s="34">
        <f>PXIL!H76</f>
        <v>0</v>
      </c>
      <c r="AJ76" s="34">
        <f>PXIL!N76</f>
        <v>0</v>
      </c>
      <c r="AK76" s="34">
        <f>RTM_IEX!H76</f>
        <v>35.61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10.513440000000001</v>
      </c>
      <c r="E77">
        <f>GT_NG!P77</f>
        <v>14.86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122.16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1086.8467920897363</v>
      </c>
      <c r="P77" s="36">
        <v>58.83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28.83</v>
      </c>
      <c r="U77" s="37">
        <f>SUMPRODUCT(LTA!J77:AN77,LTA!J$102:AN$102,LTA!J$103:AN$103)</f>
        <v>79.27000000000001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-263.48</v>
      </c>
      <c r="AC77">
        <f t="shared" si="3"/>
        <v>16.161870586907554</v>
      </c>
      <c r="AD77">
        <f t="shared" si="4"/>
        <v>1378.6783615028285</v>
      </c>
      <c r="AE77">
        <f>'IDT-1'!B77</f>
        <v>49</v>
      </c>
      <c r="AF77" s="24"/>
      <c r="AG77">
        <f t="shared" si="5"/>
        <v>1427.6783615028285</v>
      </c>
      <c r="AI77" s="34">
        <f>PXIL!H77</f>
        <v>0</v>
      </c>
      <c r="AJ77" s="34">
        <f>PXIL!N77</f>
        <v>0</v>
      </c>
      <c r="AK77" s="34">
        <f>RTM_IEX!H77</f>
        <v>68.34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10.513440000000001</v>
      </c>
      <c r="E78">
        <f>GT_NG!P78</f>
        <v>14.86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1079.4108488451627</v>
      </c>
      <c r="P78" s="36">
        <v>58.83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26.65</v>
      </c>
      <c r="U78" s="37">
        <f>SUMPRODUCT(LTA!J78:AN78,LTA!J$102:AN$102,LTA!J$103:AN$103)</f>
        <v>79.66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-263.48</v>
      </c>
      <c r="AC78">
        <f t="shared" si="3"/>
        <v>16.073251012467637</v>
      </c>
      <c r="AD78">
        <f t="shared" si="4"/>
        <v>1368.2170317391833</v>
      </c>
      <c r="AE78">
        <f>'IDT-1'!B78</f>
        <v>63</v>
      </c>
      <c r="AF78" s="24"/>
      <c r="AG78">
        <f t="shared" si="5"/>
        <v>1431.2170317391833</v>
      </c>
      <c r="AI78" s="34">
        <f>PXIL!H78</f>
        <v>0</v>
      </c>
      <c r="AJ78" s="34">
        <f>PXIL!N78</f>
        <v>0</v>
      </c>
      <c r="AK78" s="34">
        <f>RTM_IEX!H78</f>
        <v>86.62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10.513440000000001</v>
      </c>
      <c r="E79">
        <f>GT_NG!P79</f>
        <v>14.86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1020.097029273585</v>
      </c>
      <c r="P79" s="36">
        <v>58.83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44.370000000000005</v>
      </c>
      <c r="U79" s="37">
        <f>SUMPRODUCT(LTA!J79:AN79,LTA!J$102:AN$102,LTA!J$103:AN$103)</f>
        <v>80.63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48.13</v>
      </c>
      <c r="Z79" s="34">
        <f>IEX!N79</f>
        <v>0</v>
      </c>
      <c r="AA79" s="75">
        <f>STOA!H79</f>
        <v>0.63</v>
      </c>
      <c r="AB79" s="75">
        <f>-STOA!N79</f>
        <v>-263.48</v>
      </c>
      <c r="AC79">
        <f t="shared" si="3"/>
        <v>15.409534928066387</v>
      </c>
      <c r="AD79">
        <f t="shared" si="4"/>
        <v>1289.8669282520068</v>
      </c>
      <c r="AE79">
        <f>'IDT-1'!B79</f>
        <v>121.32599999999999</v>
      </c>
      <c r="AF79" s="24"/>
      <c r="AG79">
        <f t="shared" si="5"/>
        <v>1411.1929282520068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10.513440000000001</v>
      </c>
      <c r="E80">
        <f>GT_NG!P80</f>
        <v>14.86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985.73455179576513</v>
      </c>
      <c r="P80" s="36">
        <v>58.83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45.9</v>
      </c>
      <c r="U80" s="37">
        <f>SUMPRODUCT(LTA!J80:AN80,LTA!J$102:AN$102,LTA!J$103:AN$103)</f>
        <v>81.58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107.8</v>
      </c>
      <c r="Z80" s="34">
        <f>IEX!N80</f>
        <v>0</v>
      </c>
      <c r="AA80" s="75">
        <f>STOA!H80</f>
        <v>0.63</v>
      </c>
      <c r="AB80" s="75">
        <f>-STOA!N80</f>
        <v>-263.48</v>
      </c>
      <c r="AC80">
        <f t="shared" si="3"/>
        <v>15.761546325401145</v>
      </c>
      <c r="AD80">
        <f t="shared" si="4"/>
        <v>1303.3024393768521</v>
      </c>
      <c r="AE80">
        <f>'IDT-1'!B80</f>
        <v>102.834</v>
      </c>
      <c r="AF80" s="24"/>
      <c r="AG80">
        <f t="shared" si="5"/>
        <v>1406.1364393768522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-14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10.513440000000001</v>
      </c>
      <c r="E81">
        <f>GT_NG!P81</f>
        <v>14.86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956.29287777618515</v>
      </c>
      <c r="P81" s="36">
        <v>58.83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47.08</v>
      </c>
      <c r="U81" s="37">
        <f>SUMPRODUCT(LTA!J81:AN81,LTA!J$102:AN$102,LTA!J$103:AN$103)</f>
        <v>83.890000000000015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94.32</v>
      </c>
      <c r="Z81" s="34">
        <f>IEX!N81</f>
        <v>0</v>
      </c>
      <c r="AA81" s="75">
        <f>STOA!H81</f>
        <v>0.63</v>
      </c>
      <c r="AB81" s="75">
        <f>-STOA!N81</f>
        <v>-263.48</v>
      </c>
      <c r="AC81">
        <f t="shared" si="3"/>
        <v>15.392616055488226</v>
      </c>
      <c r="AD81">
        <f t="shared" si="4"/>
        <v>1287.8696956271851</v>
      </c>
      <c r="AE81">
        <f>'IDT-1'!B81</f>
        <v>112.843</v>
      </c>
      <c r="AF81" s="24"/>
      <c r="AG81">
        <f t="shared" si="5"/>
        <v>1400.7126956271852</v>
      </c>
      <c r="AI81" s="34">
        <f>PXIL!H81</f>
        <v>0</v>
      </c>
      <c r="AJ81" s="34">
        <f>PXIL!N81</f>
        <v>0</v>
      </c>
      <c r="AK81" s="34">
        <f>RTM_IEX!H81</f>
        <v>9.6300000000000008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10.513440000000001</v>
      </c>
      <c r="E82">
        <f>GT_NG!P82</f>
        <v>14.86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937.43770455459787</v>
      </c>
      <c r="P82" s="36">
        <v>58.83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47.97</v>
      </c>
      <c r="U82" s="37">
        <f>SUMPRODUCT(LTA!J82:AN82,LTA!J$102:AN$102,LTA!J$103:AN$103)</f>
        <v>86.550000000000011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92.4</v>
      </c>
      <c r="Z82" s="34">
        <f>IEX!N82</f>
        <v>0</v>
      </c>
      <c r="AA82" s="75">
        <f>STOA!H82</f>
        <v>0.63</v>
      </c>
      <c r="AB82" s="75">
        <f>-STOA!N82</f>
        <v>-263.48</v>
      </c>
      <c r="AC82">
        <f t="shared" si="3"/>
        <v>15.247924600426895</v>
      </c>
      <c r="AD82">
        <f t="shared" si="4"/>
        <v>1270.7892138606594</v>
      </c>
      <c r="AE82">
        <f>'IDT-1'!B82</f>
        <v>119.63500000000001</v>
      </c>
      <c r="AF82" s="24"/>
      <c r="AG82">
        <f t="shared" si="5"/>
        <v>1390.4242138606594</v>
      </c>
      <c r="AI82" s="34">
        <f>PXIL!H82</f>
        <v>0</v>
      </c>
      <c r="AJ82" s="34">
        <f>PXIL!N82</f>
        <v>0</v>
      </c>
      <c r="AK82" s="34">
        <f>RTM_IEX!H82</f>
        <v>9.6300000000000008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10.513440000000001</v>
      </c>
      <c r="E83">
        <f>GT_NG!P83</f>
        <v>14.86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134.61000000000001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893.6544992691513</v>
      </c>
      <c r="P83" s="36">
        <v>58.83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49.67</v>
      </c>
      <c r="U83" s="37">
        <f>SUMPRODUCT(LTA!J83:AN83,LTA!J$102:AN$102,LTA!J$103:AN$103)</f>
        <v>101.22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14.688575327214643</v>
      </c>
      <c r="AD83">
        <f t="shared" si="4"/>
        <v>1204.7593639419367</v>
      </c>
      <c r="AE83">
        <f>'IDT-1'!B83</f>
        <v>206</v>
      </c>
      <c r="AF83" s="24"/>
      <c r="AG83">
        <f t="shared" si="5"/>
        <v>1410.7593639419367</v>
      </c>
      <c r="AI83" s="34">
        <f>PXIL!H83</f>
        <v>0</v>
      </c>
      <c r="AJ83" s="34">
        <f>PXIL!N83</f>
        <v>0</v>
      </c>
      <c r="AK83" s="34">
        <f>RTM_IEX!H83</f>
        <v>30.8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10.513440000000001</v>
      </c>
      <c r="E84">
        <f>GT_NG!P84</f>
        <v>14.86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134.61000000000001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876.55050687183882</v>
      </c>
      <c r="P84" s="36">
        <v>58.83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50.980000000000004</v>
      </c>
      <c r="U84" s="37">
        <f>SUMPRODUCT(LTA!J84:AN84,LTA!J$102:AN$102,LTA!J$103:AN$103)</f>
        <v>102.38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14.743561791077218</v>
      </c>
      <c r="AD84">
        <f t="shared" si="4"/>
        <v>1211.2503850807618</v>
      </c>
      <c r="AE84">
        <f>'IDT-1'!B84</f>
        <v>187</v>
      </c>
      <c r="AF84" s="24"/>
      <c r="AG84">
        <f t="shared" si="5"/>
        <v>1398.2503850807618</v>
      </c>
      <c r="AI84" s="34">
        <f>PXIL!H84</f>
        <v>0</v>
      </c>
      <c r="AJ84" s="34">
        <f>PXIL!N84</f>
        <v>0</v>
      </c>
      <c r="AK84" s="34">
        <f>RTM_IEX!H84</f>
        <v>51.98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10.513440000000001</v>
      </c>
      <c r="E85">
        <f>GT_NG!P85</f>
        <v>14.86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134.61000000000001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876.55059106535475</v>
      </c>
      <c r="P85" s="36">
        <v>58.83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58.800000000000004</v>
      </c>
      <c r="U85" s="37">
        <f>SUMPRODUCT(LTA!J85:AN85,LTA!J$102:AN$102,LTA!J$103:AN$103)</f>
        <v>98.38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14.622014498302752</v>
      </c>
      <c r="AD85">
        <f>SUM(B85:AB85,AI85:AT85)-AC85</f>
        <v>1196.902016567052</v>
      </c>
      <c r="AE85">
        <f>'IDT-1'!B85</f>
        <v>179</v>
      </c>
      <c r="AF85" s="24"/>
      <c r="AG85">
        <f t="shared" si="5"/>
        <v>1375.902016567052</v>
      </c>
      <c r="AI85" s="34">
        <f>PXIL!H85</f>
        <v>0</v>
      </c>
      <c r="AJ85" s="34">
        <f>PXIL!N85</f>
        <v>0</v>
      </c>
      <c r="AK85" s="34">
        <f>RTM_IEX!H85</f>
        <v>33.69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10.513440000000001</v>
      </c>
      <c r="E86">
        <f>GT_NG!P86</f>
        <v>14.86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134.61000000000001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876.55060025832483</v>
      </c>
      <c r="P86" s="36">
        <v>58.83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59.45</v>
      </c>
      <c r="U86" s="37">
        <f>SUMPRODUCT(LTA!J86:AN86,LTA!J$102:AN$102,LTA!J$103:AN$103)</f>
        <v>99.1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14.6658625755237</v>
      </c>
      <c r="AD86">
        <f t="shared" si="4"/>
        <v>1202.0781776828012</v>
      </c>
      <c r="AE86">
        <f>'IDT-1'!B86</f>
        <v>164</v>
      </c>
      <c r="AF86" s="24"/>
      <c r="AG86">
        <f t="shared" si="5"/>
        <v>1366.0781776828012</v>
      </c>
      <c r="AI86" s="34">
        <f>PXIL!H86</f>
        <v>0</v>
      </c>
      <c r="AJ86" s="34">
        <f>PXIL!N86</f>
        <v>0</v>
      </c>
      <c r="AK86" s="34">
        <f>RTM_IEX!H86</f>
        <v>37.54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10.513440000000001</v>
      </c>
      <c r="E87">
        <f>GT_NG!P87</f>
        <v>14.86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938.99604545317015</v>
      </c>
      <c r="P87" s="36">
        <v>58.83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59.230000000000004</v>
      </c>
      <c r="U87" s="37">
        <f>SUMPRODUCT(LTA!J87:AN87,LTA!J$102:AN$102,LTA!J$103:AN$103)</f>
        <v>100.25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15.011820315160399</v>
      </c>
      <c r="AD87">
        <f t="shared" si="4"/>
        <v>1242.9176651380099</v>
      </c>
      <c r="AE87">
        <f>'IDT-1'!B87</f>
        <v>159</v>
      </c>
      <c r="AF87" s="24"/>
      <c r="AG87">
        <f t="shared" si="5"/>
        <v>1401.9176651380099</v>
      </c>
      <c r="AI87" s="34">
        <f>PXIL!H87</f>
        <v>0</v>
      </c>
      <c r="AJ87" s="34">
        <f>PXIL!N87</f>
        <v>0</v>
      </c>
      <c r="AK87" s="34">
        <f>RTM_IEX!H87</f>
        <v>15.4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10.513440000000001</v>
      </c>
      <c r="E88">
        <f>GT_NG!P88</f>
        <v>14.86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939.00046301290229</v>
      </c>
      <c r="P88" s="36">
        <v>58.83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58.11</v>
      </c>
      <c r="U88" s="37">
        <f>SUMPRODUCT(LTA!J88:AN88,LTA!J$102:AN$102,LTA!J$103:AN$103)</f>
        <v>102.08000000000001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15.082501422662148</v>
      </c>
      <c r="AD88">
        <f t="shared" si="4"/>
        <v>1251.26140159024</v>
      </c>
      <c r="AE88">
        <f>'IDT-1'!B88</f>
        <v>120</v>
      </c>
      <c r="AF88" s="24"/>
      <c r="AG88">
        <f t="shared" si="5"/>
        <v>1371.26140159024</v>
      </c>
      <c r="AI88" s="34">
        <f>PXIL!H88</f>
        <v>0</v>
      </c>
      <c r="AJ88" s="34">
        <f>PXIL!N88</f>
        <v>0</v>
      </c>
      <c r="AK88" s="34">
        <f>RTM_IEX!H88</f>
        <v>23.1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10.513440000000001</v>
      </c>
      <c r="E89">
        <f>GT_NG!P89</f>
        <v>14.86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924.06554301290225</v>
      </c>
      <c r="P89" s="36">
        <v>58.83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64.72</v>
      </c>
      <c r="U89" s="37">
        <f>SUMPRODUCT(LTA!J89:AN89,LTA!J$102:AN$102,LTA!J$103:AN$103)</f>
        <v>104.30000000000001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14.837180094662148</v>
      </c>
      <c r="AD89">
        <f t="shared" si="4"/>
        <v>1222.3018029182399</v>
      </c>
      <c r="AE89">
        <f>'IDT-1'!B89</f>
        <v>92</v>
      </c>
      <c r="AF89" s="24"/>
      <c r="AG89">
        <f t="shared" si="5"/>
        <v>1314.3018029182399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10.513440000000001</v>
      </c>
      <c r="E90">
        <f>GT_NG!P90</f>
        <v>14.86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922.66539426290228</v>
      </c>
      <c r="P90" s="36">
        <v>58.83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63.41</v>
      </c>
      <c r="U90" s="37">
        <f>SUMPRODUCT(LTA!J90:AN90,LTA!J$102:AN$102,LTA!J$103:AN$103)</f>
        <v>106.71000000000001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14.834658845162151</v>
      </c>
      <c r="AD90">
        <f t="shared" si="4"/>
        <v>1222.0041754177403</v>
      </c>
      <c r="AE90">
        <f>'IDT-1'!B90</f>
        <v>47</v>
      </c>
      <c r="AF90" s="24"/>
      <c r="AG90">
        <f t="shared" si="5"/>
        <v>1269.0041754177403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10.513440000000001</v>
      </c>
      <c r="E91">
        <f>GT_NG!P91</f>
        <v>14.86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916.52371340892478</v>
      </c>
      <c r="P91" s="36">
        <v>58.830000000000005</v>
      </c>
      <c r="Q91" s="36">
        <v>38.129999999999995</v>
      </c>
      <c r="R91" s="38">
        <v>0</v>
      </c>
      <c r="S91" s="38">
        <v>0</v>
      </c>
      <c r="T91" s="37">
        <f>SUMPRODUCT(LTA!J91:AN91,LTA!J$101:AN$101,LTA!J$103:AN$103)</f>
        <v>71.19</v>
      </c>
      <c r="U91" s="37">
        <f>SUMPRODUCT(LTA!J91:AN91,LTA!J$102:AN$102,LTA!J$103:AN$103)</f>
        <v>118.28999999999999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-258.16999999999996</v>
      </c>
      <c r="AC91">
        <f t="shared" si="3"/>
        <v>14.940610878469579</v>
      </c>
      <c r="AD91">
        <f t="shared" si="4"/>
        <v>1245.1765425304552</v>
      </c>
      <c r="AE91">
        <f>'IDT-1'!B91</f>
        <v>7</v>
      </c>
      <c r="AF91" s="24"/>
      <c r="AG91">
        <f t="shared" si="5"/>
        <v>1252.1765425304552</v>
      </c>
      <c r="AI91" s="34">
        <f>PXIL!H91</f>
        <v>0</v>
      </c>
      <c r="AJ91" s="34">
        <f>PXIL!N91</f>
        <v>0</v>
      </c>
      <c r="AK91" s="34">
        <f>RTM_IEX!H91</f>
        <v>4.8099999999999996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10.513440000000001</v>
      </c>
      <c r="E92">
        <f>GT_NG!P92</f>
        <v>14.86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907.40268768733745</v>
      </c>
      <c r="P92" s="36">
        <v>58.830000000000005</v>
      </c>
      <c r="Q92" s="36">
        <v>38.129999999999995</v>
      </c>
      <c r="R92" s="38">
        <v>0</v>
      </c>
      <c r="S92" s="38">
        <v>0</v>
      </c>
      <c r="T92" s="37">
        <f>SUMPRODUCT(LTA!J92:AN92,LTA!J$101:AN$101,LTA!J$103:AN$103)</f>
        <v>69.53</v>
      </c>
      <c r="U92" s="37">
        <f>SUMPRODUCT(LTA!J92:AN92,LTA!J$102:AN$102,LTA!J$103:AN$103)</f>
        <v>118.24000000000001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-258.16999999999996</v>
      </c>
      <c r="AC92">
        <f t="shared" si="3"/>
        <v>15.046418678705136</v>
      </c>
      <c r="AD92">
        <f t="shared" si="4"/>
        <v>1201.4297090086322</v>
      </c>
      <c r="AE92">
        <f>'IDT-1'!B92</f>
        <v>0</v>
      </c>
      <c r="AF92" s="24"/>
      <c r="AG92">
        <f t="shared" si="5"/>
        <v>1201.4297090086322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-28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10.513440000000001</v>
      </c>
      <c r="E93">
        <f>GT_NG!P93</f>
        <v>15.304181470347089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854.59810404629513</v>
      </c>
      <c r="P93" s="36">
        <v>58.830000000000005</v>
      </c>
      <c r="Q93" s="36">
        <v>38.129999999999995</v>
      </c>
      <c r="R93" s="38">
        <v>0</v>
      </c>
      <c r="S93" s="38">
        <v>0</v>
      </c>
      <c r="T93" s="37">
        <f>SUMPRODUCT(LTA!J93:AN93,LTA!J$101:AN$101,LTA!J$103:AN$103)</f>
        <v>75.349999999999994</v>
      </c>
      <c r="U93" s="37">
        <f>SUMPRODUCT(LTA!J93:AN93,LTA!J$102:AN$102,LTA!J$103:AN$103)</f>
        <v>117.82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-258.16999999999996</v>
      </c>
      <c r="AC93">
        <f t="shared" si="3"/>
        <v>14.770547508619741</v>
      </c>
      <c r="AD93">
        <f t="shared" si="4"/>
        <v>1140.7451780080221</v>
      </c>
      <c r="AE93">
        <f>'IDT-1'!B93</f>
        <v>0</v>
      </c>
      <c r="AF93" s="24"/>
      <c r="AG93">
        <f t="shared" si="5"/>
        <v>1140.7451780080221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-42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10.513440000000001</v>
      </c>
      <c r="E94">
        <f>GT_NG!P94</f>
        <v>15.304181470347089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777.59823821429404</v>
      </c>
      <c r="P94" s="36">
        <v>58.830000000000005</v>
      </c>
      <c r="Q94" s="36">
        <v>38.129999999999995</v>
      </c>
      <c r="R94" s="38">
        <v>0</v>
      </c>
      <c r="S94" s="38">
        <v>0</v>
      </c>
      <c r="T94" s="37">
        <f>SUMPRODUCT(LTA!J94:AN94,LTA!J$101:AN$101,LTA!J$103:AN$103)</f>
        <v>73.97</v>
      </c>
      <c r="U94" s="37">
        <f>SUMPRODUCT(LTA!J94:AN94,LTA!J$102:AN$102,LTA!J$103:AN$103)</f>
        <v>117.00999999999999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-258.16999999999996</v>
      </c>
      <c r="AC94">
        <f t="shared" si="3"/>
        <v>13.859689061609153</v>
      </c>
      <c r="AD94">
        <f t="shared" si="4"/>
        <v>1091.4661706230322</v>
      </c>
      <c r="AE94">
        <f>'IDT-1'!B94</f>
        <v>0</v>
      </c>
      <c r="AF94" s="24"/>
      <c r="AG94">
        <f t="shared" si="5"/>
        <v>1091.4661706230322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10.513440000000001</v>
      </c>
      <c r="E95">
        <f>GT_NG!P95</f>
        <v>15.304181470347089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715.78698121563434</v>
      </c>
      <c r="P95" s="36">
        <v>58.830000000000005</v>
      </c>
      <c r="Q95" s="36">
        <v>38.129999999999995</v>
      </c>
      <c r="R95" s="38">
        <v>0</v>
      </c>
      <c r="S95" s="38">
        <v>0</v>
      </c>
      <c r="T95" s="37">
        <f>SUMPRODUCT(LTA!J95:AN95,LTA!J$101:AN$101,LTA!J$103:AN$103)</f>
        <v>72.41</v>
      </c>
      <c r="U95" s="37">
        <f>SUMPRODUCT(LTA!J95:AN95,LTA!J$102:AN$102,LTA!J$103:AN$103)</f>
        <v>115.37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13.118337875147965</v>
      </c>
      <c r="AD95">
        <f t="shared" si="4"/>
        <v>1050.1462648108336</v>
      </c>
      <c r="AE95">
        <f>'IDT-1'!B95</f>
        <v>0</v>
      </c>
      <c r="AF95" s="24"/>
      <c r="AG95">
        <f t="shared" si="5"/>
        <v>1050.1462648108336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10.513440000000001</v>
      </c>
      <c r="E96">
        <f>GT_NG!P96</f>
        <v>15.304181470347089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676.44814219016041</v>
      </c>
      <c r="P96" s="36">
        <v>58.830000000000005</v>
      </c>
      <c r="Q96" s="36">
        <v>14.439999999999998</v>
      </c>
      <c r="R96" s="38">
        <v>0</v>
      </c>
      <c r="S96" s="38">
        <v>0</v>
      </c>
      <c r="T96" s="37">
        <f>SUMPRODUCT(LTA!J96:AN96,LTA!J$101:AN$101,LTA!J$103:AN$103)</f>
        <v>69.23</v>
      </c>
      <c r="U96" s="37">
        <f>SUMPRODUCT(LTA!J96:AN96,LTA!J$102:AN$102,LTA!J$103:AN$103)</f>
        <v>114.44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12.478131207809982</v>
      </c>
      <c r="AD96">
        <f>SUM(B96:AB96,AI96:AT96)-AC96</f>
        <v>992.64763245269762</v>
      </c>
      <c r="AE96">
        <f>'IDT-1'!B96</f>
        <v>0</v>
      </c>
      <c r="AF96" s="24"/>
      <c r="AG96">
        <f t="shared" si="5"/>
        <v>992.64763245269762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-36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10.513440000000001</v>
      </c>
      <c r="E97">
        <f>GT_NG!P97</f>
        <v>15.304181470347089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666.28499975719035</v>
      </c>
      <c r="P97" s="36">
        <v>37.68</v>
      </c>
      <c r="Q97" s="36">
        <v>14.439999999999996</v>
      </c>
      <c r="R97" s="38">
        <v>0</v>
      </c>
      <c r="S97" s="38">
        <v>0</v>
      </c>
      <c r="T97" s="37">
        <f>SUMPRODUCT(LTA!J97:AN97,LTA!J$101:AN$101,LTA!J$103:AN$103)</f>
        <v>65.55</v>
      </c>
      <c r="U97" s="37">
        <f>SUMPRODUCT(LTA!J97:AN97,LTA!J$102:AN$102,LTA!J$103:AN$103)</f>
        <v>113.41999999999999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12.201034284547701</v>
      </c>
      <c r="AD97">
        <f t="shared" si="4"/>
        <v>953.91158694298974</v>
      </c>
      <c r="AE97">
        <f>'IDT-1'!B97</f>
        <v>0</v>
      </c>
      <c r="AF97" s="24"/>
      <c r="AG97">
        <f t="shared" si="5"/>
        <v>953.91158694298974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-39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10.513440000000001</v>
      </c>
      <c r="E98">
        <f>GT_NG!P98</f>
        <v>15.304181470347089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642.80542433630956</v>
      </c>
      <c r="P98" s="36">
        <v>28.876153948595022</v>
      </c>
      <c r="Q98" s="36">
        <v>14.439999999999996</v>
      </c>
      <c r="R98" s="38">
        <v>0</v>
      </c>
      <c r="S98" s="38">
        <v>0</v>
      </c>
      <c r="T98" s="37">
        <f>SUMPRODUCT(LTA!J98:AN98,LTA!J$101:AN$101,LTA!J$103:AN$103)</f>
        <v>63.21</v>
      </c>
      <c r="U98" s="37">
        <f>SUMPRODUCT(LTA!J98:AN98,LTA!J$102:AN$102,LTA!J$103:AN$103)</f>
        <v>112.28999999999999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11.943061332804945</v>
      </c>
      <c r="AD98">
        <f t="shared" si="4"/>
        <v>913.41613842244681</v>
      </c>
      <c r="AE98">
        <f>'IDT-1'!B98</f>
        <v>0</v>
      </c>
      <c r="AF98" s="24"/>
      <c r="AG98">
        <f t="shared" si="5"/>
        <v>913.41613842244681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0.24699282999999986</v>
      </c>
      <c r="E99">
        <f t="shared" si="6"/>
        <v>0.36231934338243182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3.0672880088668424</v>
      </c>
      <c r="J99">
        <f t="shared" si="6"/>
        <v>0</v>
      </c>
      <c r="K99">
        <f t="shared" si="6"/>
        <v>3.8374999999999999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19.353564374476633</v>
      </c>
      <c r="P99" s="36">
        <f t="shared" si="6"/>
        <v>1.1532419875651763</v>
      </c>
      <c r="Q99" s="36">
        <f t="shared" si="6"/>
        <v>0.6727475000000005</v>
      </c>
      <c r="R99" s="38">
        <f t="shared" si="6"/>
        <v>0.42302989468737356</v>
      </c>
      <c r="S99" s="38">
        <f t="shared" si="6"/>
        <v>0</v>
      </c>
      <c r="T99" s="37">
        <f t="shared" si="6"/>
        <v>5.0752700000000015</v>
      </c>
      <c r="U99" s="37">
        <f t="shared" si="6"/>
        <v>1.7081774999999997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0.154725</v>
      </c>
      <c r="Z99" s="34">
        <f t="shared" si="6"/>
        <v>-0.20474999999999999</v>
      </c>
      <c r="AA99" s="75">
        <f t="shared" si="6"/>
        <v>1.4390000000000007E-2</v>
      </c>
      <c r="AB99" s="75">
        <f t="shared" si="6"/>
        <v>-5.5791199999999916</v>
      </c>
      <c r="AC99">
        <f t="shared" si="6"/>
        <v>0.36954863143231614</v>
      </c>
      <c r="AD99">
        <f t="shared" si="6"/>
        <v>29.504542807546152</v>
      </c>
      <c r="AE99">
        <f t="shared" si="6"/>
        <v>0.58144200000000001</v>
      </c>
      <c r="AG99">
        <f t="shared" si="6"/>
        <v>30.085984807546147</v>
      </c>
      <c r="AI99">
        <f t="shared" si="6"/>
        <v>0</v>
      </c>
      <c r="AJ99">
        <f t="shared" si="6"/>
        <v>0</v>
      </c>
      <c r="AK99">
        <f t="shared" si="6"/>
        <v>0.83496500000000007</v>
      </c>
      <c r="AL99">
        <f t="shared" si="6"/>
        <v>-1.2462500000000001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45333</v>
      </c>
      <c r="B1" s="226"/>
      <c r="C1" s="226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372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26"/>
      <c r="C2" s="226"/>
      <c r="D2" s="230"/>
      <c r="E2" s="219"/>
      <c r="F2" s="219"/>
      <c r="G2" s="219"/>
      <c r="H2" s="219"/>
      <c r="I2" s="219"/>
      <c r="J2" s="219"/>
      <c r="K2" s="219"/>
      <c r="L2" s="226"/>
      <c r="M2" s="226"/>
      <c r="N2" s="226"/>
      <c r="O2" s="226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TWEPL!Q3</f>
        <v>5.7158499999999997</v>
      </c>
      <c r="E3">
        <f>GT_NG!Q3</f>
        <v>8.2784245076586451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613.23069166625453</v>
      </c>
      <c r="P3" s="36">
        <v>19.55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43.88</v>
      </c>
      <c r="U3" s="37">
        <f>SUMPRODUCT(LTA!J3:AN3,LTA!J$102:AN$102,LTA!J$104:AN$104)</f>
        <v>64.599999999999994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-120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10.161388007107341</v>
      </c>
      <c r="AD3">
        <f>SUM(B3:AB3,AI3:AT3)-AC3</f>
        <v>411.4035781668058</v>
      </c>
      <c r="AE3">
        <f>'IDT-1'!C3</f>
        <v>0</v>
      </c>
      <c r="AF3" s="24"/>
      <c r="AG3">
        <f>SUM(AD3:AF3)</f>
        <v>411.4035781668058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-144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5.7158499999999997</v>
      </c>
      <c r="E4">
        <f>GT_NG!Q4</f>
        <v>8.2784245076586451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621.05735666625446</v>
      </c>
      <c r="P4" s="36">
        <v>17.32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43.31</v>
      </c>
      <c r="U4" s="37">
        <f>SUMPRODUCT(LTA!J4:AN4,LTA!J$102:AN$102,LTA!J$104:AN$104)</f>
        <v>65.099999999999994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-145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10.402648620779788</v>
      </c>
      <c r="AD4">
        <f t="shared" ref="AD4:AD67" si="1">SUM(B4:AB4,AI4:AT4)-AC4</f>
        <v>393.68898255313331</v>
      </c>
      <c r="AE4">
        <f>'IDT-1'!C4</f>
        <v>0</v>
      </c>
      <c r="AF4" s="24"/>
      <c r="AG4">
        <f t="shared" ref="AG4:AG67" si="2">SUM(AD4:AF4)</f>
        <v>393.68898255313331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-142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5.7158499999999997</v>
      </c>
      <c r="E5">
        <f>GT_NG!Q5</f>
        <v>8.3791575492341366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621.05735666625446</v>
      </c>
      <c r="P5" s="36">
        <v>17.32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51.45</v>
      </c>
      <c r="U5" s="37">
        <f>SUMPRODUCT(LTA!J5:AN5,LTA!J$102:AN$102,LTA!J$104:AN$104)</f>
        <v>71.78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-165</v>
      </c>
      <c r="AA5" s="75">
        <f>STOA!I5</f>
        <v>0</v>
      </c>
      <c r="AB5" s="75">
        <f>-STOA!O5</f>
        <v>-128.4</v>
      </c>
      <c r="AC5">
        <f t="shared" si="0"/>
        <v>10.621165513302802</v>
      </c>
      <c r="AD5">
        <f t="shared" si="1"/>
        <v>397.39119870218587</v>
      </c>
      <c r="AE5">
        <f>'IDT-1'!C5</f>
        <v>0</v>
      </c>
      <c r="AF5" s="24"/>
      <c r="AG5">
        <f t="shared" si="2"/>
        <v>397.39119870218587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-133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5.7158499999999997</v>
      </c>
      <c r="E6">
        <f>GT_NG!Q6</f>
        <v>8.3791575492341366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612.69092166625444</v>
      </c>
      <c r="P6" s="36">
        <v>17.32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50.61</v>
      </c>
      <c r="U6" s="37">
        <f>SUMPRODUCT(LTA!J6:AN6,LTA!J$102:AN$102,LTA!J$104:AN$104)</f>
        <v>71.44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-180</v>
      </c>
      <c r="AA6" s="75">
        <f>STOA!I6</f>
        <v>0</v>
      </c>
      <c r="AB6" s="75">
        <f>-STOA!O6</f>
        <v>-128.4</v>
      </c>
      <c r="AC6">
        <f t="shared" si="0"/>
        <v>10.710398613800585</v>
      </c>
      <c r="AD6">
        <f t="shared" si="1"/>
        <v>367.75553060168812</v>
      </c>
      <c r="AE6">
        <f>'IDT-1'!C6</f>
        <v>0</v>
      </c>
      <c r="AF6" s="24"/>
      <c r="AG6">
        <f t="shared" si="2"/>
        <v>367.75553060168812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-138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5.7158499999999997</v>
      </c>
      <c r="E7">
        <f>GT_NG!Q7</f>
        <v>8.3791575492341366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595.49432872722832</v>
      </c>
      <c r="P7" s="36">
        <v>18.39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49.84</v>
      </c>
      <c r="U7" s="37">
        <f>SUMPRODUCT(LTA!J7:AN7,LTA!J$102:AN$102,LTA!J$104:AN$104)</f>
        <v>71.099999999999994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-200</v>
      </c>
      <c r="AA7" s="75">
        <f>STOA!I7</f>
        <v>0</v>
      </c>
      <c r="AB7" s="75">
        <f>-STOA!O7</f>
        <v>-128.4</v>
      </c>
      <c r="AC7">
        <f t="shared" si="0"/>
        <v>10.58255354856254</v>
      </c>
      <c r="AD7">
        <f t="shared" si="1"/>
        <v>348.64678272789996</v>
      </c>
      <c r="AE7">
        <f>'IDT-1'!C7</f>
        <v>0</v>
      </c>
      <c r="AF7" s="24"/>
      <c r="AG7">
        <f t="shared" si="2"/>
        <v>348.64678272789996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-120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5.7158499999999997</v>
      </c>
      <c r="E8">
        <f>GT_NG!Q8</f>
        <v>8.3791575492341366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595.49432872722832</v>
      </c>
      <c r="P8" s="36">
        <v>17.327428401840038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49.78</v>
      </c>
      <c r="U8" s="37">
        <f>SUMPRODUCT(LTA!J8:AN8,LTA!J$102:AN$102,LTA!J$104:AN$104)</f>
        <v>70.78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-210</v>
      </c>
      <c r="AA8" s="75">
        <f>STOA!I8</f>
        <v>0</v>
      </c>
      <c r="AB8" s="75">
        <f>-STOA!O8</f>
        <v>-128.4</v>
      </c>
      <c r="AC8">
        <f t="shared" si="0"/>
        <v>10.655147524386887</v>
      </c>
      <c r="AD8">
        <f t="shared" si="1"/>
        <v>337.13161715391556</v>
      </c>
      <c r="AE8">
        <f>'IDT-1'!C8</f>
        <v>0</v>
      </c>
      <c r="AF8" s="24"/>
      <c r="AG8">
        <f t="shared" si="2"/>
        <v>337.13161715391556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-120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5.7158499999999997</v>
      </c>
      <c r="E9">
        <f>GT_NG!Q9</f>
        <v>8.3791575492341366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589.99899508171893</v>
      </c>
      <c r="P9" s="36">
        <v>17.327428401840038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26.95</v>
      </c>
      <c r="U9" s="37">
        <f>SUMPRODUCT(LTA!J9:AN9,LTA!J$102:AN$102,LTA!J$104:AN$104)</f>
        <v>64.47999999999999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-230</v>
      </c>
      <c r="AA9" s="75">
        <f>STOA!I9</f>
        <v>0</v>
      </c>
      <c r="AB9" s="75">
        <f>-STOA!O9</f>
        <v>-128.4</v>
      </c>
      <c r="AC9">
        <f t="shared" si="0"/>
        <v>10.432063983563722</v>
      </c>
      <c r="AD9">
        <f t="shared" si="1"/>
        <v>294.7293670492295</v>
      </c>
      <c r="AE9">
        <f>'IDT-1'!C9</f>
        <v>0</v>
      </c>
      <c r="AF9" s="24"/>
      <c r="AG9">
        <f t="shared" si="2"/>
        <v>294.7293670492295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-108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5.7158499999999997</v>
      </c>
      <c r="E10">
        <f>GT_NG!Q10</f>
        <v>8.3791575492341366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589.99899508171893</v>
      </c>
      <c r="P10" s="36">
        <v>17.327428401840038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26.86</v>
      </c>
      <c r="U10" s="37">
        <f>SUMPRODUCT(LTA!J10:AN10,LTA!J$102:AN$102,LTA!J$104:AN$104)</f>
        <v>64.819999999999993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-245</v>
      </c>
      <c r="AA10" s="75">
        <f>STOA!I10</f>
        <v>0</v>
      </c>
      <c r="AB10" s="75">
        <f>-STOA!O10</f>
        <v>-128.4</v>
      </c>
      <c r="AC10">
        <f t="shared" si="0"/>
        <v>10.510404403087724</v>
      </c>
      <c r="AD10">
        <f t="shared" si="1"/>
        <v>285.90102662970537</v>
      </c>
      <c r="AE10">
        <f>'IDT-1'!C10</f>
        <v>0</v>
      </c>
      <c r="AF10" s="24"/>
      <c r="AG10">
        <f t="shared" si="2"/>
        <v>285.90102662970537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5.7158499999999997</v>
      </c>
      <c r="E11">
        <f>GT_NG!Q11</f>
        <v>8.3791575492341366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589.99899508171893</v>
      </c>
      <c r="P11" s="36">
        <v>17.327428401840038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17.420000000000002</v>
      </c>
      <c r="U11" s="37">
        <f>SUMPRODUCT(LTA!J11:AN11,LTA!J$102:AN$102,LTA!J$104:AN$104)</f>
        <v>61.61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-245</v>
      </c>
      <c r="AA11" s="75">
        <f>STOA!I11</f>
        <v>0</v>
      </c>
      <c r="AB11" s="75">
        <f>-STOA!O11</f>
        <v>-128.4</v>
      </c>
      <c r="AC11">
        <f t="shared" si="0"/>
        <v>10.42955787626239</v>
      </c>
      <c r="AD11">
        <f t="shared" si="1"/>
        <v>270.33187315653072</v>
      </c>
      <c r="AE11">
        <f>'IDT-1'!C11</f>
        <v>0</v>
      </c>
      <c r="AF11" s="24"/>
      <c r="AG11">
        <f t="shared" si="2"/>
        <v>270.33187315653072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-105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5.7158499999999997</v>
      </c>
      <c r="E12">
        <f>GT_NG!Q12</f>
        <v>8.3822902432358575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589.99899508171893</v>
      </c>
      <c r="P12" s="36">
        <v>17.327428401840038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17.75</v>
      </c>
      <c r="U12" s="37">
        <f>SUMPRODUCT(LTA!J12:AN12,LTA!J$102:AN$102,LTA!J$104:AN$104)</f>
        <v>61.83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-250</v>
      </c>
      <c r="AA12" s="75">
        <f>STOA!I12</f>
        <v>0</v>
      </c>
      <c r="AB12" s="75">
        <f>-STOA!O12</f>
        <v>-128.4</v>
      </c>
      <c r="AC12">
        <f t="shared" si="0"/>
        <v>10.518915768140896</v>
      </c>
      <c r="AD12">
        <f t="shared" si="1"/>
        <v>260.79564795865394</v>
      </c>
      <c r="AE12">
        <f>'IDT-1'!C12</f>
        <v>0</v>
      </c>
      <c r="AF12" s="24"/>
      <c r="AG12">
        <f t="shared" si="2"/>
        <v>260.79564795865394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5.7158499999999997</v>
      </c>
      <c r="E13">
        <f>GT_NG!Q13</f>
        <v>8.3822902432358575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589.99899508171893</v>
      </c>
      <c r="P13" s="36">
        <v>17.327428401840038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18.420000000000002</v>
      </c>
      <c r="U13" s="37">
        <f>SUMPRODUCT(LTA!J13:AN13,LTA!J$102:AN$102,LTA!J$104:AN$104)</f>
        <v>61.87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-250</v>
      </c>
      <c r="AA13" s="75">
        <f>STOA!I13</f>
        <v>0</v>
      </c>
      <c r="AB13" s="75">
        <f>-STOA!O13</f>
        <v>-128.4</v>
      </c>
      <c r="AC13">
        <f t="shared" si="0"/>
        <v>10.346985455918226</v>
      </c>
      <c r="AD13">
        <f t="shared" si="1"/>
        <v>282.67757827087655</v>
      </c>
      <c r="AE13">
        <f>'IDT-1'!C13</f>
        <v>0</v>
      </c>
      <c r="AF13" s="24"/>
      <c r="AG13">
        <f t="shared" si="2"/>
        <v>282.67757827087655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5.7158499999999997</v>
      </c>
      <c r="E14">
        <f>GT_NG!Q14</f>
        <v>8.3822902432358575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589.99899508171893</v>
      </c>
      <c r="P14" s="36">
        <v>17.327428401840038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19.09</v>
      </c>
      <c r="U14" s="37">
        <f>SUMPRODUCT(LTA!J14:AN14,LTA!J$102:AN$102,LTA!J$104:AN$104)</f>
        <v>61.92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-255</v>
      </c>
      <c r="AA14" s="75">
        <f>STOA!I14</f>
        <v>0</v>
      </c>
      <c r="AB14" s="75">
        <f>-STOA!O14</f>
        <v>-128.4</v>
      </c>
      <c r="AC14">
        <f t="shared" si="0"/>
        <v>10.40386040226756</v>
      </c>
      <c r="AD14">
        <f t="shared" si="1"/>
        <v>277.34070332452723</v>
      </c>
      <c r="AE14">
        <f>'IDT-1'!C14</f>
        <v>0</v>
      </c>
      <c r="AF14" s="24"/>
      <c r="AG14">
        <f t="shared" si="2"/>
        <v>277.34070332452723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5.7158499999999997</v>
      </c>
      <c r="E15">
        <f>GT_NG!Q15</f>
        <v>8.624587546567323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589.99899508171893</v>
      </c>
      <c r="P15" s="36">
        <v>17.327428401840038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21.3</v>
      </c>
      <c r="U15" s="37">
        <f>SUMPRODUCT(LTA!J15:AN15,LTA!J$102:AN$102,LTA!J$104:AN$104)</f>
        <v>62.07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-260</v>
      </c>
      <c r="AA15" s="75">
        <f>STOA!I15</f>
        <v>0</v>
      </c>
      <c r="AB15" s="75">
        <f>-STOA!O15</f>
        <v>-128.4</v>
      </c>
      <c r="AC15">
        <f t="shared" si="0"/>
        <v>10.400306226440877</v>
      </c>
      <c r="AD15">
        <f t="shared" si="1"/>
        <v>282.94655480368544</v>
      </c>
      <c r="AE15">
        <f>'IDT-1'!C15</f>
        <v>0</v>
      </c>
      <c r="AF15" s="24"/>
      <c r="AG15">
        <f t="shared" si="2"/>
        <v>282.94655480368544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-82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5.7158499999999997</v>
      </c>
      <c r="E16">
        <f>GT_NG!Q16</f>
        <v>8.624587546567323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589.99899508171893</v>
      </c>
      <c r="P16" s="36">
        <v>17.327428401840038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22.57</v>
      </c>
      <c r="U16" s="37">
        <f>SUMPRODUCT(LTA!J16:AN16,LTA!J$102:AN$102,LTA!J$104:AN$104)</f>
        <v>62.11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-260</v>
      </c>
      <c r="AA16" s="75">
        <f>STOA!I16</f>
        <v>0</v>
      </c>
      <c r="AB16" s="75">
        <f>-STOA!O16</f>
        <v>-128.4</v>
      </c>
      <c r="AC16">
        <f t="shared" si="0"/>
        <v>10.436723699615545</v>
      </c>
      <c r="AD16">
        <f t="shared" si="1"/>
        <v>281.22013733051085</v>
      </c>
      <c r="AE16">
        <f>'IDT-1'!C16</f>
        <v>0</v>
      </c>
      <c r="AF16" s="24"/>
      <c r="AG16">
        <f t="shared" si="2"/>
        <v>281.22013733051085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-85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5.7158499999999997</v>
      </c>
      <c r="E17">
        <f>GT_NG!Q17</f>
        <v>8.624587546567323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589.99899508171893</v>
      </c>
      <c r="P17" s="36">
        <v>17.327428401840038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23.07</v>
      </c>
      <c r="U17" s="37">
        <f>SUMPRODUCT(LTA!J17:AN17,LTA!J$102:AN$102,LTA!J$104:AN$104)</f>
        <v>62.29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-265</v>
      </c>
      <c r="AA17" s="75">
        <f>STOA!I17</f>
        <v>0</v>
      </c>
      <c r="AB17" s="75">
        <f>-STOA!O17</f>
        <v>-128.4</v>
      </c>
      <c r="AC17">
        <f t="shared" si="0"/>
        <v>10.425493384165767</v>
      </c>
      <c r="AD17">
        <f t="shared" si="1"/>
        <v>283.91136764596058</v>
      </c>
      <c r="AE17">
        <f>'IDT-1'!C17</f>
        <v>0</v>
      </c>
      <c r="AF17" s="24"/>
      <c r="AG17">
        <f t="shared" si="2"/>
        <v>283.91136764596058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-78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5.7158499999999997</v>
      </c>
      <c r="E18">
        <f>GT_NG!Q18</f>
        <v>8.624587546567323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589.99899508171893</v>
      </c>
      <c r="P18" s="36">
        <v>17.327428401840038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23.8</v>
      </c>
      <c r="U18" s="37">
        <f>SUMPRODUCT(LTA!J18:AN18,LTA!J$102:AN$102,LTA!J$104:AN$104)</f>
        <v>62.48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-270</v>
      </c>
      <c r="AA18" s="75">
        <f>STOA!I18</f>
        <v>0</v>
      </c>
      <c r="AB18" s="75">
        <f>-STOA!O18</f>
        <v>-128.4</v>
      </c>
      <c r="AC18">
        <f t="shared" si="0"/>
        <v>10.450163699615546</v>
      </c>
      <c r="AD18">
        <f t="shared" si="1"/>
        <v>282.80669733051076</v>
      </c>
      <c r="AE18">
        <f>'IDT-1'!C18</f>
        <v>0</v>
      </c>
      <c r="AF18" s="24"/>
      <c r="AG18">
        <f t="shared" si="2"/>
        <v>282.80669733051076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-75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5.7158499999999997</v>
      </c>
      <c r="E19">
        <f>GT_NG!Q19</f>
        <v>8.624587546567323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593.5573668725217</v>
      </c>
      <c r="P19" s="36">
        <v>17.327428401840038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24.37</v>
      </c>
      <c r="U19" s="37">
        <f>SUMPRODUCT(LTA!J19:AN19,LTA!J$102:AN$102,LTA!J$104:AN$104)</f>
        <v>62.89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-265</v>
      </c>
      <c r="AA19" s="75">
        <f>STOA!I19</f>
        <v>0</v>
      </c>
      <c r="AB19" s="75">
        <f>-STOA!O19</f>
        <v>-128.4</v>
      </c>
      <c r="AC19">
        <f t="shared" si="0"/>
        <v>10.522170653557845</v>
      </c>
      <c r="AD19">
        <f t="shared" si="1"/>
        <v>283.27306216737122</v>
      </c>
      <c r="AE19">
        <f>'IDT-1'!C19</f>
        <v>0</v>
      </c>
      <c r="AF19" s="24"/>
      <c r="AG19">
        <f t="shared" si="2"/>
        <v>283.27306216737122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5.7158499999999997</v>
      </c>
      <c r="E20">
        <f>GT_NG!Q20</f>
        <v>8.624587546567323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593.5573668725217</v>
      </c>
      <c r="P20" s="36">
        <v>17.327428401840038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24.57</v>
      </c>
      <c r="U20" s="37">
        <f>SUMPRODUCT(LTA!J20:AN20,LTA!J$102:AN$102,LTA!J$104:AN$104)</f>
        <v>63.11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-260</v>
      </c>
      <c r="AA20" s="75">
        <f>STOA!I20</f>
        <v>0</v>
      </c>
      <c r="AB20" s="75">
        <f>-STOA!O20</f>
        <v>-128.4</v>
      </c>
      <c r="AC20">
        <f t="shared" si="0"/>
        <v>10.4833428649334</v>
      </c>
      <c r="AD20">
        <f t="shared" si="1"/>
        <v>288.73188995599577</v>
      </c>
      <c r="AE20">
        <f>'IDT-1'!C20</f>
        <v>0</v>
      </c>
      <c r="AF20" s="24"/>
      <c r="AG20">
        <f t="shared" si="2"/>
        <v>288.73188995599577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5.7158499999999997</v>
      </c>
      <c r="E21">
        <f>GT_NG!Q21</f>
        <v>8.624587546567323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593.122809581708</v>
      </c>
      <c r="P21" s="36">
        <v>17.327428401840038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60.28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-255</v>
      </c>
      <c r="AA21" s="75">
        <f>STOA!I21</f>
        <v>0</v>
      </c>
      <c r="AB21" s="75">
        <f>-STOA!O21</f>
        <v>-128.4</v>
      </c>
      <c r="AC21">
        <f t="shared" si="0"/>
        <v>10.290821006441673</v>
      </c>
      <c r="AD21">
        <f t="shared" si="1"/>
        <v>286.08985452367369</v>
      </c>
      <c r="AE21">
        <f>'IDT-1'!C21</f>
        <v>0</v>
      </c>
      <c r="AF21" s="24"/>
      <c r="AG21">
        <f t="shared" si="2"/>
        <v>286.08985452367369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-79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5.7158499999999997</v>
      </c>
      <c r="E22">
        <f>GT_NG!Q22</f>
        <v>8.624587546567323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610.00271451153003</v>
      </c>
      <c r="P22" s="36">
        <v>17.322072514060071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60.28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-240</v>
      </c>
      <c r="AA22" s="75">
        <f>STOA!I22</f>
        <v>0</v>
      </c>
      <c r="AB22" s="75">
        <f>-STOA!O22</f>
        <v>-128.4</v>
      </c>
      <c r="AC22">
        <f t="shared" si="0"/>
        <v>10.441038376119714</v>
      </c>
      <c r="AD22">
        <f t="shared" si="1"/>
        <v>301.81418619603772</v>
      </c>
      <c r="AE22">
        <f>'IDT-1'!C22</f>
        <v>0</v>
      </c>
      <c r="AF22" s="24"/>
      <c r="AG22">
        <f t="shared" si="2"/>
        <v>301.81418619603772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5.7158499999999997</v>
      </c>
      <c r="E23">
        <f>GT_NG!Q23</f>
        <v>8.3822902432358575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45.06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611.59893648710772</v>
      </c>
      <c r="P23" s="36">
        <v>17.322072514060071</v>
      </c>
      <c r="Q23" s="36">
        <v>11.549999999999999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60.28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-230</v>
      </c>
      <c r="AA23" s="75">
        <f>STOA!I23</f>
        <v>0</v>
      </c>
      <c r="AB23" s="75">
        <f>-STOA!O23</f>
        <v>-128.4</v>
      </c>
      <c r="AC23">
        <f t="shared" si="0"/>
        <v>10.222992400244356</v>
      </c>
      <c r="AD23">
        <f t="shared" si="1"/>
        <v>326.28615684415922</v>
      </c>
      <c r="AE23">
        <f>'IDT-1'!C23</f>
        <v>0</v>
      </c>
      <c r="AF23" s="24"/>
      <c r="AG23">
        <f t="shared" si="2"/>
        <v>326.28615684415922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5.7158499999999997</v>
      </c>
      <c r="E24">
        <f>GT_NG!Q24</f>
        <v>8.3822902432358575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45.06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611.59893648710772</v>
      </c>
      <c r="P24" s="36">
        <v>17.322072514060071</v>
      </c>
      <c r="Q24" s="36">
        <v>11.549999999999999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60.28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-202.25</v>
      </c>
      <c r="AA24" s="75">
        <f>STOA!I24</f>
        <v>0</v>
      </c>
      <c r="AB24" s="75">
        <f>-STOA!O24</f>
        <v>-128.4</v>
      </c>
      <c r="AC24">
        <f t="shared" si="0"/>
        <v>9.9794466156537958</v>
      </c>
      <c r="AD24">
        <f t="shared" si="1"/>
        <v>355.27970262874982</v>
      </c>
      <c r="AE24">
        <f>'IDT-1'!C24</f>
        <v>0</v>
      </c>
      <c r="AF24" s="24"/>
      <c r="AG24">
        <f t="shared" si="2"/>
        <v>355.27970262874982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-79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5.7158499999999997</v>
      </c>
      <c r="E25">
        <f>GT_NG!Q25</f>
        <v>8.3822902432358575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45.06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611.1496944407138</v>
      </c>
      <c r="P25" s="36">
        <v>17.322072514060071</v>
      </c>
      <c r="Q25" s="36">
        <v>11.549999999999999</v>
      </c>
      <c r="R25" s="38">
        <v>0</v>
      </c>
      <c r="S25" s="38">
        <v>0</v>
      </c>
      <c r="T25" s="37">
        <f>SUMPRODUCT(LTA!J25:AN25,LTA!J$101:AN$101,LTA!J$104:AN$104)</f>
        <v>29.91</v>
      </c>
      <c r="U25" s="37">
        <f>SUMPRODUCT(LTA!J25:AN25,LTA!J$102:AN$102,LTA!J$104:AN$104)</f>
        <v>60.28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-211</v>
      </c>
      <c r="AA25" s="75">
        <f>STOA!I25</f>
        <v>0</v>
      </c>
      <c r="AB25" s="75">
        <f>-STOA!O25</f>
        <v>-128.4</v>
      </c>
      <c r="AC25">
        <f t="shared" si="0"/>
        <v>9.9463183539848607</v>
      </c>
      <c r="AD25">
        <f t="shared" si="1"/>
        <v>388.0235888440248</v>
      </c>
      <c r="AE25">
        <f>'IDT-1'!C25</f>
        <v>0</v>
      </c>
      <c r="AF25" s="24"/>
      <c r="AG25">
        <f t="shared" si="2"/>
        <v>388.0235888440248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-52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5.7158499999999997</v>
      </c>
      <c r="E26">
        <f>GT_NG!Q26</f>
        <v>8.3822902432358575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45.06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611.59446280550264</v>
      </c>
      <c r="P26" s="36">
        <v>17.322072514060071</v>
      </c>
      <c r="Q26" s="36">
        <v>11.549999999999999</v>
      </c>
      <c r="R26" s="38">
        <v>0</v>
      </c>
      <c r="S26" s="38">
        <v>0</v>
      </c>
      <c r="T26" s="37">
        <f>SUMPRODUCT(LTA!J26:AN26,LTA!J$101:AN$101,LTA!J$104:AN$104)</f>
        <v>29.69</v>
      </c>
      <c r="U26" s="37">
        <f>SUMPRODUCT(LTA!J26:AN26,LTA!J$102:AN$102,LTA!J$104:AN$104)</f>
        <v>60.28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-155</v>
      </c>
      <c r="AA26" s="75">
        <f>STOA!I26</f>
        <v>0</v>
      </c>
      <c r="AB26" s="75">
        <f>-STOA!O26</f>
        <v>-128.4</v>
      </c>
      <c r="AC26">
        <f t="shared" si="0"/>
        <v>9.694071676502416</v>
      </c>
      <c r="AD26">
        <f t="shared" si="1"/>
        <v>418.50060388629618</v>
      </c>
      <c r="AE26">
        <f>'IDT-1'!C26</f>
        <v>0</v>
      </c>
      <c r="AF26" s="24"/>
      <c r="AG26">
        <f t="shared" si="2"/>
        <v>418.50060388629618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5.7158499999999997</v>
      </c>
      <c r="E27">
        <f>GT_NG!Q27</f>
        <v>8.2883902705657295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621.39666190656851</v>
      </c>
      <c r="P27" s="36">
        <v>34.017366261515832</v>
      </c>
      <c r="Q27" s="36">
        <v>11.55</v>
      </c>
      <c r="R27" s="38">
        <v>0</v>
      </c>
      <c r="S27" s="38">
        <v>0</v>
      </c>
      <c r="T27" s="37">
        <f>SUMPRODUCT(LTA!J27:AN27,LTA!J$101:AN$101,LTA!J$104:AN$104)</f>
        <v>15</v>
      </c>
      <c r="U27" s="37">
        <f>SUMPRODUCT(LTA!J27:AN27,LTA!J$102:AN$102,LTA!J$104:AN$104)</f>
        <v>89.15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-116</v>
      </c>
      <c r="AA27" s="75">
        <f>STOA!I27</f>
        <v>0</v>
      </c>
      <c r="AB27" s="75">
        <f>-STOA!O27</f>
        <v>-220</v>
      </c>
      <c r="AC27">
        <f t="shared" si="0"/>
        <v>10.098850655368723</v>
      </c>
      <c r="AD27">
        <f t="shared" si="1"/>
        <v>451.0194177832812</v>
      </c>
      <c r="AE27">
        <f>'IDT-1'!C27</f>
        <v>0</v>
      </c>
      <c r="AF27" s="24"/>
      <c r="AG27">
        <f t="shared" si="2"/>
        <v>451.0194177832812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5.7158499999999997</v>
      </c>
      <c r="E28">
        <f>GT_NG!Q28</f>
        <v>8.2883902705657295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642.84685725466397</v>
      </c>
      <c r="P28" s="36">
        <v>34.017366261515832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15</v>
      </c>
      <c r="U28" s="37">
        <f>SUMPRODUCT(LTA!J28:AN28,LTA!J$102:AN$102,LTA!J$104:AN$104)</f>
        <v>107.07000000000001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-90</v>
      </c>
      <c r="AA28" s="75">
        <f>STOA!I28</f>
        <v>0</v>
      </c>
      <c r="AB28" s="75">
        <f>-STOA!O28</f>
        <v>-220</v>
      </c>
      <c r="AC28">
        <f t="shared" si="0"/>
        <v>10.517760296292728</v>
      </c>
      <c r="AD28">
        <f t="shared" si="1"/>
        <v>500.47070349045282</v>
      </c>
      <c r="AE28">
        <f>'IDT-1'!C28</f>
        <v>0</v>
      </c>
      <c r="AF28" s="24"/>
      <c r="AG28">
        <f t="shared" si="2"/>
        <v>500.47070349045282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-59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5.7158499999999997</v>
      </c>
      <c r="E29">
        <f>GT_NG!Q29</f>
        <v>8.2883902705657295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656.78225247927344</v>
      </c>
      <c r="P29" s="36">
        <v>34.017366261515832</v>
      </c>
      <c r="Q29" s="36">
        <v>22.05</v>
      </c>
      <c r="R29" s="38">
        <v>0.15</v>
      </c>
      <c r="S29" s="38">
        <v>0</v>
      </c>
      <c r="T29" s="37">
        <f>SUMPRODUCT(LTA!J29:AN29,LTA!J$101:AN$101,LTA!J$104:AN$104)</f>
        <v>15</v>
      </c>
      <c r="U29" s="37">
        <f>SUMPRODUCT(LTA!J29:AN29,LTA!J$102:AN$102,LTA!J$104:AN$104)</f>
        <v>107.07000000000001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-60</v>
      </c>
      <c r="AA29" s="75">
        <f>STOA!I29</f>
        <v>0</v>
      </c>
      <c r="AB29" s="75">
        <f>-STOA!O29</f>
        <v>-220</v>
      </c>
      <c r="AC29">
        <f t="shared" si="0"/>
        <v>10.458183303956776</v>
      </c>
      <c r="AD29">
        <f t="shared" si="1"/>
        <v>535.61567570739828</v>
      </c>
      <c r="AE29">
        <f>'IDT-1'!C29</f>
        <v>0</v>
      </c>
      <c r="AF29" s="24"/>
      <c r="AG29">
        <f t="shared" si="2"/>
        <v>535.61567570739828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5.7158499999999997</v>
      </c>
      <c r="E30">
        <f>GT_NG!Q30</f>
        <v>8.3822902432358575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685.10457508774778</v>
      </c>
      <c r="P30" s="36">
        <v>34.017366261515832</v>
      </c>
      <c r="Q30" s="36">
        <v>22.05</v>
      </c>
      <c r="R30" s="38">
        <v>0.55999999999999994</v>
      </c>
      <c r="S30" s="38">
        <v>0</v>
      </c>
      <c r="T30" s="37">
        <f>SUMPRODUCT(LTA!J30:AN30,LTA!J$101:AN$101,LTA!J$104:AN$104)</f>
        <v>15</v>
      </c>
      <c r="U30" s="37">
        <f>SUMPRODUCT(LTA!J30:AN30,LTA!J$102:AN$102,LTA!J$104:AN$104)</f>
        <v>107.07000000000001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-55</v>
      </c>
      <c r="AA30" s="75">
        <f>STOA!I30</f>
        <v>0</v>
      </c>
      <c r="AB30" s="75">
        <f>-STOA!O30</f>
        <v>-220</v>
      </c>
      <c r="AC30">
        <f t="shared" si="0"/>
        <v>10.751150519987725</v>
      </c>
      <c r="AD30">
        <f t="shared" si="1"/>
        <v>558.14893107251169</v>
      </c>
      <c r="AE30">
        <f>'IDT-1'!C30</f>
        <v>0</v>
      </c>
      <c r="AF30" s="24"/>
      <c r="AG30">
        <f t="shared" si="2"/>
        <v>558.14893107251169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-79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5.7158499999999997</v>
      </c>
      <c r="E31">
        <f>GT_NG!Q31</f>
        <v>8.3822902432358575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44.998242256161873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696.11592592374313</v>
      </c>
      <c r="P31" s="36">
        <v>34.017366261515832</v>
      </c>
      <c r="Q31" s="36">
        <v>22.05</v>
      </c>
      <c r="R31" s="38">
        <v>2.6</v>
      </c>
      <c r="S31" s="38">
        <v>0</v>
      </c>
      <c r="T31" s="37">
        <f>SUMPRODUCT(LTA!J31:AN31,LTA!J$101:AN$101,LTA!J$104:AN$104)</f>
        <v>15.01</v>
      </c>
      <c r="U31" s="37">
        <f>SUMPRODUCT(LTA!J31:AN31,LTA!J$102:AN$102,LTA!J$104:AN$104)</f>
        <v>105.57000000000001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-34</v>
      </c>
      <c r="AA31" s="75">
        <f>STOA!I31</f>
        <v>0</v>
      </c>
      <c r="AB31" s="75">
        <f>-STOA!O31</f>
        <v>-220</v>
      </c>
      <c r="AC31">
        <f t="shared" si="0"/>
        <v>10.831308786512066</v>
      </c>
      <c r="AD31">
        <f t="shared" si="1"/>
        <v>571.62836589814458</v>
      </c>
      <c r="AE31">
        <f>'IDT-1'!C31</f>
        <v>0</v>
      </c>
      <c r="AF31" s="24"/>
      <c r="AG31">
        <f t="shared" si="2"/>
        <v>571.62836589814458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5.7158499999999997</v>
      </c>
      <c r="E32">
        <f>GT_NG!Q32</f>
        <v>8.3822902432358575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44.998242256161873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763.28266412135065</v>
      </c>
      <c r="P32" s="36">
        <v>34.017366261515832</v>
      </c>
      <c r="Q32" s="36">
        <v>22.05</v>
      </c>
      <c r="R32" s="38">
        <v>7.28</v>
      </c>
      <c r="S32" s="38">
        <v>0</v>
      </c>
      <c r="T32" s="37">
        <f>SUMPRODUCT(LTA!J32:AN32,LTA!J$101:AN$101,LTA!J$104:AN$104)</f>
        <v>16.63</v>
      </c>
      <c r="U32" s="37">
        <f>SUMPRODUCT(LTA!J32:AN32,LTA!J$102:AN$102,LTA!J$104:AN$104)</f>
        <v>105.57000000000001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-55</v>
      </c>
      <c r="AA32" s="75">
        <f>STOA!I32</f>
        <v>0</v>
      </c>
      <c r="AB32" s="75">
        <f>-STOA!O32</f>
        <v>-220</v>
      </c>
      <c r="AC32">
        <f t="shared" si="0"/>
        <v>11.770333380917753</v>
      </c>
      <c r="AD32">
        <f t="shared" si="1"/>
        <v>606.15607950134631</v>
      </c>
      <c r="AE32">
        <f>'IDT-1'!C32</f>
        <v>0</v>
      </c>
      <c r="AF32" s="24"/>
      <c r="AG32">
        <f t="shared" si="2"/>
        <v>606.15607950134631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-115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5.7158499999999997</v>
      </c>
      <c r="E33">
        <f>GT_NG!Q33</f>
        <v>8.3822902432358575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44.998242256161873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782.58777001845499</v>
      </c>
      <c r="P33" s="36">
        <v>34.017366261515832</v>
      </c>
      <c r="Q33" s="36">
        <v>22.05</v>
      </c>
      <c r="R33" s="38">
        <v>13.433123255813955</v>
      </c>
      <c r="S33" s="38">
        <v>0</v>
      </c>
      <c r="T33" s="37">
        <f>SUMPRODUCT(LTA!J33:AN33,LTA!J$101:AN$101,LTA!J$104:AN$104)</f>
        <v>30.560000000000002</v>
      </c>
      <c r="U33" s="37">
        <f>SUMPRODUCT(LTA!J33:AN33,LTA!J$102:AN$102,LTA!J$104:AN$104)</f>
        <v>105.57000000000001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</v>
      </c>
      <c r="AA33" s="75">
        <f>STOA!I33</f>
        <v>0</v>
      </c>
      <c r="AB33" s="75">
        <f>-STOA!O33</f>
        <v>-220</v>
      </c>
      <c r="AC33">
        <f t="shared" si="0"/>
        <v>11.872473247230262</v>
      </c>
      <c r="AD33">
        <f t="shared" si="1"/>
        <v>672.44216878795203</v>
      </c>
      <c r="AE33">
        <f>'IDT-1'!C33</f>
        <v>0</v>
      </c>
      <c r="AF33" s="24"/>
      <c r="AG33">
        <f t="shared" si="2"/>
        <v>672.44216878795203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5.7158499999999997</v>
      </c>
      <c r="E34">
        <f>GT_NG!Q34</f>
        <v>8.3822902432358575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44.998242256161873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774.06675751845489</v>
      </c>
      <c r="P34" s="36">
        <v>34.017366261515832</v>
      </c>
      <c r="Q34" s="36">
        <v>22.05</v>
      </c>
      <c r="R34" s="38">
        <v>19.75</v>
      </c>
      <c r="S34" s="38">
        <v>0</v>
      </c>
      <c r="T34" s="37">
        <f>SUMPRODUCT(LTA!J34:AN34,LTA!J$101:AN$101,LTA!J$104:AN$104)</f>
        <v>45.239999999999995</v>
      </c>
      <c r="U34" s="37">
        <f>SUMPRODUCT(LTA!J34:AN34,LTA!J$102:AN$102,LTA!J$104:AN$104)</f>
        <v>105.57000000000001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11.74854924830942</v>
      </c>
      <c r="AD34">
        <f t="shared" si="1"/>
        <v>712.04195703105893</v>
      </c>
      <c r="AE34">
        <f>'IDT-1'!C34</f>
        <v>0</v>
      </c>
      <c r="AF34" s="24"/>
      <c r="AG34">
        <f t="shared" si="2"/>
        <v>712.04195703105893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-116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8.3822902432358575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44.998242256161873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763.34731066149959</v>
      </c>
      <c r="P35" s="36">
        <v>34.017366261515832</v>
      </c>
      <c r="Q35" s="36">
        <v>22.05</v>
      </c>
      <c r="R35" s="38">
        <v>19.749999999999996</v>
      </c>
      <c r="S35" s="38">
        <v>0</v>
      </c>
      <c r="T35" s="37">
        <f>SUMPRODUCT(LTA!J35:AN35,LTA!J$101:AN$101,LTA!J$104:AN$104)</f>
        <v>69.5</v>
      </c>
      <c r="U35" s="37">
        <f>SUMPRODUCT(LTA!J35:AN35,LTA!J$102:AN$102,LTA!J$104:AN$104)</f>
        <v>109.9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-50</v>
      </c>
      <c r="AA35" s="75">
        <f>STOA!I35</f>
        <v>0</v>
      </c>
      <c r="AB35" s="75">
        <f>-STOA!O35</f>
        <v>-170</v>
      </c>
      <c r="AC35">
        <f t="shared" si="0"/>
        <v>11.644527162964323</v>
      </c>
      <c r="AD35">
        <f t="shared" si="1"/>
        <v>760.0165322594487</v>
      </c>
      <c r="AE35">
        <f>'IDT-1'!C35</f>
        <v>0</v>
      </c>
      <c r="AF35" s="24"/>
      <c r="AG35">
        <f t="shared" si="2"/>
        <v>760.0165322594487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8.3822902432358575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44.998242256161873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735.92658145739722</v>
      </c>
      <c r="P36" s="36">
        <v>34.017366261515832</v>
      </c>
      <c r="Q36" s="36">
        <v>22.05</v>
      </c>
      <c r="R36" s="38">
        <v>19.75</v>
      </c>
      <c r="S36" s="38">
        <v>0</v>
      </c>
      <c r="T36" s="37">
        <f>SUMPRODUCT(LTA!J36:AN36,LTA!J$101:AN$101,LTA!J$104:AN$104)</f>
        <v>92.34</v>
      </c>
      <c r="U36" s="37">
        <f>SUMPRODUCT(LTA!J36:AN36,LTA!J$102:AN$102,LTA!J$104:AN$104)</f>
        <v>109.60000000000001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11.146086520505854</v>
      </c>
      <c r="AD36">
        <f t="shared" si="1"/>
        <v>809.63424369780478</v>
      </c>
      <c r="AE36">
        <f>'IDT-1'!C36</f>
        <v>-34.716000000000001</v>
      </c>
      <c r="AF36" s="24"/>
      <c r="AG36">
        <f t="shared" si="2"/>
        <v>774.91824369780477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8.3822902432358575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44.998242256161873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735.92411870554736</v>
      </c>
      <c r="P37" s="36">
        <v>34.017366261515832</v>
      </c>
      <c r="Q37" s="36">
        <v>22.05</v>
      </c>
      <c r="R37" s="38">
        <v>19.749999999999996</v>
      </c>
      <c r="S37" s="38">
        <v>0</v>
      </c>
      <c r="T37" s="37">
        <f>SUMPRODUCT(LTA!J37:AN37,LTA!J$101:AN$101,LTA!J$104:AN$104)</f>
        <v>115.58</v>
      </c>
      <c r="U37" s="37">
        <f>SUMPRODUCT(LTA!J37:AN37,LTA!J$102:AN$102,LTA!J$104:AN$104)</f>
        <v>109.24000000000001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11.295902044765869</v>
      </c>
      <c r="AD37">
        <f t="shared" si="1"/>
        <v>837.361965421695</v>
      </c>
      <c r="AE37">
        <f>'IDT-1'!C37</f>
        <v>-41.912999999999997</v>
      </c>
      <c r="AF37" s="24"/>
      <c r="AG37">
        <f t="shared" si="2"/>
        <v>795.44896542169499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8.3822902432358575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44.998242256161873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735.92411870554736</v>
      </c>
      <c r="P38" s="36">
        <v>34.017366261515832</v>
      </c>
      <c r="Q38" s="36">
        <v>22.05</v>
      </c>
      <c r="R38" s="38">
        <v>19.75</v>
      </c>
      <c r="S38" s="38">
        <v>0</v>
      </c>
      <c r="T38" s="37">
        <f>SUMPRODUCT(LTA!J38:AN38,LTA!J$101:AN$101,LTA!J$104:AN$104)</f>
        <v>138.47</v>
      </c>
      <c r="U38" s="37">
        <f>SUMPRODUCT(LTA!J38:AN38,LTA!J$102:AN$102,LTA!J$104:AN$104)</f>
        <v>109.36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11.599311095189428</v>
      </c>
      <c r="AD38">
        <f t="shared" si="1"/>
        <v>847.06855637127137</v>
      </c>
      <c r="AE38">
        <f>'IDT-1'!C38</f>
        <v>-41.49</v>
      </c>
      <c r="AF38" s="24"/>
      <c r="AG38">
        <f t="shared" si="2"/>
        <v>805.57855637127136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-90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8.3822902432358575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730.27872382181363</v>
      </c>
      <c r="P39" s="36">
        <v>34.017366261515832</v>
      </c>
      <c r="Q39" s="36">
        <v>22.05</v>
      </c>
      <c r="R39" s="38">
        <v>19.75</v>
      </c>
      <c r="S39" s="38">
        <v>0</v>
      </c>
      <c r="T39" s="37">
        <f>SUMPRODUCT(LTA!J39:AN39,LTA!J$101:AN$101,LTA!J$104:AN$104)</f>
        <v>159.12</v>
      </c>
      <c r="U39" s="37">
        <f>SUMPRODUCT(LTA!J39:AN39,LTA!J$102:AN$102,LTA!J$104:AN$104)</f>
        <v>108.74000000000001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11.559189781393171</v>
      </c>
      <c r="AD39">
        <f t="shared" si="1"/>
        <v>880.49328280133386</v>
      </c>
      <c r="AE39">
        <f>'IDT-1'!C39</f>
        <v>-48.686999999999998</v>
      </c>
      <c r="AF39" s="24"/>
      <c r="AG39">
        <f t="shared" si="2"/>
        <v>831.80628280133385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-71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8.3822902432358575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44.998242256161873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724.49050925280801</v>
      </c>
      <c r="P40" s="36">
        <v>34.017366261515832</v>
      </c>
      <c r="Q40" s="36">
        <v>22.05</v>
      </c>
      <c r="R40" s="38">
        <v>23.75</v>
      </c>
      <c r="S40" s="38">
        <v>0</v>
      </c>
      <c r="T40" s="37">
        <f>SUMPRODUCT(LTA!J40:AN40,LTA!J$101:AN$101,LTA!J$104:AN$104)</f>
        <v>179.4</v>
      </c>
      <c r="U40" s="37">
        <f>SUMPRODUCT(LTA!J40:AN40,LTA!J$102:AN$102,LTA!J$104:AN$104)</f>
        <v>108.71000000000001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11.5787302554153</v>
      </c>
      <c r="AD40">
        <f t="shared" si="1"/>
        <v>914.93552775830619</v>
      </c>
      <c r="AE40">
        <f>'IDT-1'!C40</f>
        <v>-40</v>
      </c>
      <c r="AF40" s="24"/>
      <c r="AG40">
        <f t="shared" si="2"/>
        <v>874.93552775830619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8.3822902432358575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44.998242256161873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719.0858499622027</v>
      </c>
      <c r="P41" s="36">
        <v>34.017366261515832</v>
      </c>
      <c r="Q41" s="36">
        <v>22.05</v>
      </c>
      <c r="R41" s="38">
        <v>23.75</v>
      </c>
      <c r="S41" s="38">
        <v>0</v>
      </c>
      <c r="T41" s="37">
        <f>SUMPRODUCT(LTA!J41:AN41,LTA!J$101:AN$101,LTA!J$104:AN$104)</f>
        <v>194.07</v>
      </c>
      <c r="U41" s="37">
        <f>SUMPRODUCT(LTA!J41:AN41,LTA!J$102:AN$102,LTA!J$104:AN$104)</f>
        <v>108.39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11.611515328749769</v>
      </c>
      <c r="AD41">
        <f t="shared" si="1"/>
        <v>928.84808339436643</v>
      </c>
      <c r="AE41">
        <f>'IDT-1'!C41</f>
        <v>-30</v>
      </c>
      <c r="AF41" s="24"/>
      <c r="AG41">
        <f t="shared" si="2"/>
        <v>898.84808339436643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8.3822902432358575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44.998242256161873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641.42920049107374</v>
      </c>
      <c r="P42" s="36">
        <v>34.017366261515832</v>
      </c>
      <c r="Q42" s="36">
        <v>22.05</v>
      </c>
      <c r="R42" s="38">
        <v>23.75</v>
      </c>
      <c r="S42" s="38">
        <v>0</v>
      </c>
      <c r="T42" s="37">
        <f>SUMPRODUCT(LTA!J42:AN42,LTA!J$101:AN$101,LTA!J$104:AN$104)</f>
        <v>209.24</v>
      </c>
      <c r="U42" s="37">
        <f>SUMPRODUCT(LTA!J42:AN42,LTA!J$102:AN$102,LTA!J$104:AN$104)</f>
        <v>108.07000000000001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10.702737375572278</v>
      </c>
      <c r="AD42">
        <f t="shared" si="1"/>
        <v>911.95021187641487</v>
      </c>
      <c r="AE42">
        <f>'IDT-1'!C42</f>
        <v>0</v>
      </c>
      <c r="AF42" s="24"/>
      <c r="AG42">
        <f t="shared" si="2"/>
        <v>911.95021187641487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8.3822902432358575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644.4096066373337</v>
      </c>
      <c r="P43" s="36">
        <v>34.017366261515832</v>
      </c>
      <c r="Q43" s="36">
        <v>22.05</v>
      </c>
      <c r="R43" s="38">
        <v>23.75</v>
      </c>
      <c r="S43" s="38">
        <v>0</v>
      </c>
      <c r="T43" s="37">
        <f>SUMPRODUCT(LTA!J43:AN43,LTA!J$101:AN$101,LTA!J$104:AN$104)</f>
        <v>220.42000000000002</v>
      </c>
      <c r="U43" s="37">
        <f>SUMPRODUCT(LTA!J43:AN43,LTA!J$102:AN$102,LTA!J$104:AN$104)</f>
        <v>107.73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10.776472998576416</v>
      </c>
      <c r="AD43">
        <f t="shared" si="1"/>
        <v>930.6968823996707</v>
      </c>
      <c r="AE43">
        <f>'IDT-1'!C43</f>
        <v>0</v>
      </c>
      <c r="AF43" s="24"/>
      <c r="AG43">
        <f t="shared" si="2"/>
        <v>930.6968823996707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8.3822902432358575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644.41004230441092</v>
      </c>
      <c r="P44" s="36">
        <v>34.017366261515832</v>
      </c>
      <c r="Q44" s="36">
        <v>22.05</v>
      </c>
      <c r="R44" s="38">
        <v>23.75</v>
      </c>
      <c r="S44" s="38">
        <v>0</v>
      </c>
      <c r="T44" s="37">
        <f>SUMPRODUCT(LTA!J44:AN44,LTA!J$101:AN$101,LTA!J$104:AN$104)</f>
        <v>231.26</v>
      </c>
      <c r="U44" s="37">
        <f>SUMPRODUCT(LTA!J44:AN44,LTA!J$102:AN$102,LTA!J$104:AN$104)</f>
        <v>107.23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10.863332658179864</v>
      </c>
      <c r="AD44">
        <f t="shared" si="1"/>
        <v>940.95045840714442</v>
      </c>
      <c r="AE44">
        <f>'IDT-1'!C44</f>
        <v>0</v>
      </c>
      <c r="AF44" s="24"/>
      <c r="AG44">
        <f t="shared" si="2"/>
        <v>940.95045840714442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8.3822902432358575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44.998242256161873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636.0436073044109</v>
      </c>
      <c r="P45" s="36">
        <v>34.017366261515832</v>
      </c>
      <c r="Q45" s="36">
        <v>22.05</v>
      </c>
      <c r="R45" s="38">
        <v>23.75</v>
      </c>
      <c r="S45" s="38">
        <v>0</v>
      </c>
      <c r="T45" s="37">
        <f>SUMPRODUCT(LTA!J45:AN45,LTA!J$101:AN$101,LTA!J$104:AN$104)</f>
        <v>241.73</v>
      </c>
      <c r="U45" s="37">
        <f>SUMPRODUCT(LTA!J45:AN45,LTA!J$102:AN$102,LTA!J$104:AN$104)</f>
        <v>107.07000000000001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10.879658604179864</v>
      </c>
      <c r="AD45">
        <f t="shared" si="1"/>
        <v>942.87769746114441</v>
      </c>
      <c r="AE45">
        <f>'IDT-1'!C45</f>
        <v>0</v>
      </c>
      <c r="AF45" s="24"/>
      <c r="AG45">
        <f t="shared" si="2"/>
        <v>942.87769746114441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8.3822902432358575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44.998242256161873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635.50383730441092</v>
      </c>
      <c r="P46" s="36">
        <v>34.017366261515832</v>
      </c>
      <c r="Q46" s="36">
        <v>22.05</v>
      </c>
      <c r="R46" s="38">
        <v>23.75</v>
      </c>
      <c r="S46" s="38">
        <v>0</v>
      </c>
      <c r="T46" s="37">
        <f>SUMPRODUCT(LTA!J46:AN46,LTA!J$101:AN$101,LTA!J$104:AN$104)</f>
        <v>249.55</v>
      </c>
      <c r="U46" s="37">
        <f>SUMPRODUCT(LTA!J46:AN46,LTA!J$102:AN$102,LTA!J$104:AN$104)</f>
        <v>105.57000000000001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10.928212536179865</v>
      </c>
      <c r="AD46">
        <f t="shared" si="1"/>
        <v>948.60937352914448</v>
      </c>
      <c r="AE46">
        <f>'IDT-1'!C46</f>
        <v>0</v>
      </c>
      <c r="AF46" s="24"/>
      <c r="AG46">
        <f t="shared" si="2"/>
        <v>948.60937352914448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8.3822902432358575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44.998242256161873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683.93511227768579</v>
      </c>
      <c r="P47" s="36">
        <v>34.017366261515832</v>
      </c>
      <c r="Q47" s="36">
        <v>22.05</v>
      </c>
      <c r="R47" s="38">
        <v>23.749999999999996</v>
      </c>
      <c r="S47" s="38">
        <v>0</v>
      </c>
      <c r="T47" s="37">
        <f>SUMPRODUCT(LTA!J47:AN47,LTA!J$101:AN$101,LTA!J$104:AN$104)</f>
        <v>254.95</v>
      </c>
      <c r="U47" s="37">
        <f>SUMPRODUCT(LTA!J47:AN47,LTA!J$102:AN$102,LTA!J$104:AN$104)</f>
        <v>107.23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11.817897132199827</v>
      </c>
      <c r="AD47">
        <f t="shared" si="1"/>
        <v>953.21096390639934</v>
      </c>
      <c r="AE47">
        <f>'IDT-1'!C47</f>
        <v>0</v>
      </c>
      <c r="AF47" s="24"/>
      <c r="AG47">
        <f t="shared" si="2"/>
        <v>953.21096390639934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8.14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44.998242256161873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674.31409809147965</v>
      </c>
      <c r="P48" s="36">
        <v>34.017366261515832</v>
      </c>
      <c r="Q48" s="36">
        <v>22.05</v>
      </c>
      <c r="R48" s="38">
        <v>23.749999999999996</v>
      </c>
      <c r="S48" s="38">
        <v>0</v>
      </c>
      <c r="T48" s="37">
        <f>SUMPRODUCT(LTA!J48:AN48,LTA!J$101:AN$101,LTA!J$104:AN$104)</f>
        <v>260.40999999999997</v>
      </c>
      <c r="U48" s="37">
        <f>SUMPRODUCT(LTA!J48:AN48,LTA!J$102:AN$102,LTA!J$104:AN$104)</f>
        <v>107.23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11.780909374992515</v>
      </c>
      <c r="AD48">
        <f t="shared" si="1"/>
        <v>948.84464723416477</v>
      </c>
      <c r="AE48">
        <f>'IDT-1'!C48</f>
        <v>0</v>
      </c>
      <c r="AF48" s="24"/>
      <c r="AG48">
        <f t="shared" si="2"/>
        <v>948.84464723416477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44.998242256161873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664.68598448538216</v>
      </c>
      <c r="P49" s="36">
        <v>33.737387938375782</v>
      </c>
      <c r="Q49" s="36">
        <v>22.05</v>
      </c>
      <c r="R49" s="38">
        <v>23.75</v>
      </c>
      <c r="S49" s="38">
        <v>0</v>
      </c>
      <c r="T49" s="37">
        <f>SUMPRODUCT(LTA!J49:AN49,LTA!J$101:AN$101,LTA!J$104:AN$104)</f>
        <v>263.56</v>
      </c>
      <c r="U49" s="37">
        <f>SUMPRODUCT(LTA!J49:AN49,LTA!J$102:AN$102,LTA!J$104:AN$104)</f>
        <v>107.23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11.808852980035811</v>
      </c>
      <c r="AD49">
        <f t="shared" si="1"/>
        <v>932.05861169988395</v>
      </c>
      <c r="AE49">
        <f>'IDT-1'!C49</f>
        <v>0</v>
      </c>
      <c r="AF49" s="24"/>
      <c r="AG49">
        <f t="shared" si="2"/>
        <v>932.05861169988395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8.14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44.998242256161873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655.05600740896432</v>
      </c>
      <c r="P50" s="36">
        <v>33.737387938375782</v>
      </c>
      <c r="Q50" s="36">
        <v>22.05</v>
      </c>
      <c r="R50" s="38">
        <v>23.75</v>
      </c>
      <c r="S50" s="38">
        <v>0</v>
      </c>
      <c r="T50" s="37">
        <f>SUMPRODUCT(LTA!J50:AN50,LTA!J$101:AN$101,LTA!J$104:AN$104)</f>
        <v>264.24</v>
      </c>
      <c r="U50" s="37">
        <f>SUMPRODUCT(LTA!J50:AN50,LTA!J$102:AN$102,LTA!J$104:AN$104)</f>
        <v>107.23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11.733673172593901</v>
      </c>
      <c r="AD50">
        <f t="shared" si="1"/>
        <v>923.18381443090811</v>
      </c>
      <c r="AE50">
        <f>'IDT-1'!C50</f>
        <v>0</v>
      </c>
      <c r="AF50" s="24"/>
      <c r="AG50">
        <f t="shared" si="2"/>
        <v>923.18381443090811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8.14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634.84438015937155</v>
      </c>
      <c r="P51" s="36">
        <v>33.737387938375782</v>
      </c>
      <c r="Q51" s="36">
        <v>22.05</v>
      </c>
      <c r="R51" s="38">
        <v>23.75</v>
      </c>
      <c r="S51" s="38">
        <v>0</v>
      </c>
      <c r="T51" s="37">
        <f>SUMPRODUCT(LTA!J51:AN51,LTA!J$101:AN$101,LTA!J$104:AN$104)</f>
        <v>264.87</v>
      </c>
      <c r="U51" s="37">
        <f>SUMPRODUCT(LTA!J51:AN51,LTA!J$102:AN$102,LTA!J$104:AN$104)</f>
        <v>107.23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11.569202268745563</v>
      </c>
      <c r="AD51">
        <f t="shared" si="1"/>
        <v>903.76841582900192</v>
      </c>
      <c r="AE51">
        <f>'IDT-1'!C51</f>
        <v>0</v>
      </c>
      <c r="AF51" s="24"/>
      <c r="AG51">
        <f t="shared" si="2"/>
        <v>903.76841582900192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5.7158499999999997</v>
      </c>
      <c r="E52">
        <f>GT_NG!Q52</f>
        <v>8.14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610.82737080611435</v>
      </c>
      <c r="P52" s="36">
        <v>33.737387938375782</v>
      </c>
      <c r="Q52" s="36">
        <v>22.05</v>
      </c>
      <c r="R52" s="38">
        <v>23.75</v>
      </c>
      <c r="S52" s="38">
        <v>0</v>
      </c>
      <c r="T52" s="37">
        <f>SUMPRODUCT(LTA!J52:AN52,LTA!J$101:AN$101,LTA!J$104:AN$104)</f>
        <v>266.12</v>
      </c>
      <c r="U52" s="37">
        <f>SUMPRODUCT(LTA!J52:AN52,LTA!J$102:AN$102,LTA!J$104:AN$104)</f>
        <v>107.55000000000001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11.380647390178202</v>
      </c>
      <c r="AD52">
        <f t="shared" si="1"/>
        <v>881.50996135431205</v>
      </c>
      <c r="AE52">
        <f>'IDT-1'!C52</f>
        <v>0</v>
      </c>
      <c r="AF52" s="24"/>
      <c r="AG52">
        <f t="shared" si="2"/>
        <v>881.50996135431205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5.7158499999999997</v>
      </c>
      <c r="E53">
        <f>GT_NG!Q53</f>
        <v>8.14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45.06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610.82797420194936</v>
      </c>
      <c r="P53" s="36">
        <v>33.737387938375782</v>
      </c>
      <c r="Q53" s="36">
        <v>11.4</v>
      </c>
      <c r="R53" s="38">
        <v>23.75</v>
      </c>
      <c r="S53" s="38">
        <v>0</v>
      </c>
      <c r="T53" s="37">
        <f>SUMPRODUCT(LTA!J53:AN53,LTA!J$101:AN$101,LTA!J$104:AN$104)</f>
        <v>268.68</v>
      </c>
      <c r="U53" s="37">
        <f>SUMPRODUCT(LTA!J53:AN53,LTA!J$102:AN$102,LTA!J$104:AN$104)</f>
        <v>109.47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11.422511193676996</v>
      </c>
      <c r="AD53">
        <f t="shared" si="1"/>
        <v>864.35870094664813</v>
      </c>
      <c r="AE53">
        <f>'IDT-1'!C53</f>
        <v>0</v>
      </c>
      <c r="AF53" s="24"/>
      <c r="AG53">
        <f t="shared" si="2"/>
        <v>864.35870094664813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-21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5.7158499999999997</v>
      </c>
      <c r="E54">
        <f>GT_NG!Q54</f>
        <v>8.14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45.06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606.23917044343375</v>
      </c>
      <c r="P54" s="36">
        <v>33.737387938375782</v>
      </c>
      <c r="Q54" s="36">
        <v>11.4</v>
      </c>
      <c r="R54" s="38">
        <v>23.75</v>
      </c>
      <c r="S54" s="38">
        <v>0</v>
      </c>
      <c r="T54" s="37">
        <f>SUMPRODUCT(LTA!J54:AN54,LTA!J$101:AN$101,LTA!J$104:AN$104)</f>
        <v>271.53999999999996</v>
      </c>
      <c r="U54" s="37">
        <f>SUMPRODUCT(LTA!J54:AN54,LTA!J$102:AN$102,LTA!J$104:AN$104)</f>
        <v>82.81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11.167102926655685</v>
      </c>
      <c r="AD54">
        <f t="shared" si="1"/>
        <v>838.22530545515372</v>
      </c>
      <c r="AE54">
        <f>'IDT-1'!C54</f>
        <v>0</v>
      </c>
      <c r="AF54" s="24"/>
      <c r="AG54">
        <f t="shared" si="2"/>
        <v>838.22530545515372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-19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5.7158499999999997</v>
      </c>
      <c r="E55">
        <f>GT_NG!Q55</f>
        <v>8.14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45.06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591.16082028667313</v>
      </c>
      <c r="P55" s="36">
        <v>17.32</v>
      </c>
      <c r="Q55" s="36">
        <v>11.549999999999999</v>
      </c>
      <c r="R55" s="38">
        <v>23.75</v>
      </c>
      <c r="S55" s="38">
        <v>0</v>
      </c>
      <c r="T55" s="37">
        <f>SUMPRODUCT(LTA!J55:AN55,LTA!J$101:AN$101,LTA!J$104:AN$104)</f>
        <v>274.43</v>
      </c>
      <c r="U55" s="37">
        <f>SUMPRODUCT(LTA!J55:AN55,LTA!J$102:AN$102,LTA!J$104:AN$104)</f>
        <v>66.069999999999993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10.78745872665654</v>
      </c>
      <c r="AD55">
        <f t="shared" si="1"/>
        <v>793.4092115600165</v>
      </c>
      <c r="AE55">
        <f>'IDT-1'!C55</f>
        <v>0</v>
      </c>
      <c r="AF55" s="24"/>
      <c r="AG55">
        <f t="shared" si="2"/>
        <v>793.4092115600165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5.7158499999999997</v>
      </c>
      <c r="E56">
        <f>GT_NG!Q56</f>
        <v>8.14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45.06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589.21230267901035</v>
      </c>
      <c r="P56" s="36">
        <v>17.32</v>
      </c>
      <c r="Q56" s="36">
        <v>11.549999999999999</v>
      </c>
      <c r="R56" s="38">
        <v>23.75</v>
      </c>
      <c r="S56" s="38">
        <v>0</v>
      </c>
      <c r="T56" s="37">
        <f>SUMPRODUCT(LTA!J56:AN56,LTA!J$101:AN$101,LTA!J$104:AN$104)</f>
        <v>275.63</v>
      </c>
      <c r="U56" s="37">
        <f>SUMPRODUCT(LTA!J56:AN56,LTA!J$102:AN$102,LTA!J$104:AN$104)</f>
        <v>66.75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10.956306333249955</v>
      </c>
      <c r="AD56">
        <f t="shared" si="1"/>
        <v>773.1718463457604</v>
      </c>
      <c r="AE56">
        <f>'IDT-1'!C56</f>
        <v>0</v>
      </c>
      <c r="AF56" s="24"/>
      <c r="AG56">
        <f t="shared" si="2"/>
        <v>773.1718463457604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5.7158499999999997</v>
      </c>
      <c r="E57">
        <f>GT_NG!Q57</f>
        <v>8.14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47.16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589.12363402238486</v>
      </c>
      <c r="P57" s="36">
        <v>17.32</v>
      </c>
      <c r="Q57" s="36">
        <v>11.549999999999999</v>
      </c>
      <c r="R57" s="38">
        <v>23.75</v>
      </c>
      <c r="S57" s="38">
        <v>0</v>
      </c>
      <c r="T57" s="37">
        <f>SUMPRODUCT(LTA!J57:AN57,LTA!J$101:AN$101,LTA!J$104:AN$104)</f>
        <v>275.8</v>
      </c>
      <c r="U57" s="37">
        <f>SUMPRODUCT(LTA!J57:AN57,LTA!J$102:AN$102,LTA!J$104:AN$104)</f>
        <v>63.78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-220</v>
      </c>
      <c r="AC57">
        <f t="shared" si="0"/>
        <v>11.280056667804972</v>
      </c>
      <c r="AD57">
        <f t="shared" si="1"/>
        <v>733.05942735457984</v>
      </c>
      <c r="AE57">
        <f>'IDT-1'!C57</f>
        <v>0</v>
      </c>
      <c r="AF57" s="24"/>
      <c r="AG57">
        <f t="shared" si="2"/>
        <v>733.05942735457984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-78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5.7158499999999997</v>
      </c>
      <c r="E58">
        <f>GT_NG!Q58</f>
        <v>8.14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47.16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589.93328902238488</v>
      </c>
      <c r="P58" s="36">
        <v>17.32</v>
      </c>
      <c r="Q58" s="36">
        <v>11.549999999999999</v>
      </c>
      <c r="R58" s="38">
        <v>23.75</v>
      </c>
      <c r="S58" s="38">
        <v>0</v>
      </c>
      <c r="T58" s="37">
        <f>SUMPRODUCT(LTA!J58:AN58,LTA!J$101:AN$101,LTA!J$104:AN$104)</f>
        <v>274.97000000000003</v>
      </c>
      <c r="U58" s="37">
        <f>SUMPRODUCT(LTA!J58:AN58,LTA!J$102:AN$102,LTA!J$104:AN$104)</f>
        <v>63.94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-220</v>
      </c>
      <c r="AC58">
        <f t="shared" si="0"/>
        <v>11.357470189328977</v>
      </c>
      <c r="AD58">
        <f t="shared" si="1"/>
        <v>724.12166883305599</v>
      </c>
      <c r="AE58">
        <f>'IDT-1'!C58</f>
        <v>0</v>
      </c>
      <c r="AF58" s="24"/>
      <c r="AG58">
        <f t="shared" si="2"/>
        <v>724.12166883305599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-87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5.7158499999999997</v>
      </c>
      <c r="E59">
        <f>GT_NG!Q59</f>
        <v>8.14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47.16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586.93880583603766</v>
      </c>
      <c r="P59" s="36">
        <v>17.32</v>
      </c>
      <c r="Q59" s="36">
        <v>11.549999999999999</v>
      </c>
      <c r="R59" s="38">
        <v>23.75</v>
      </c>
      <c r="S59" s="38">
        <v>0</v>
      </c>
      <c r="T59" s="37">
        <f>SUMPRODUCT(LTA!J59:AN59,LTA!J$101:AN$101,LTA!J$104:AN$104)</f>
        <v>274.27999999999997</v>
      </c>
      <c r="U59" s="37">
        <f>SUMPRODUCT(LTA!J59:AN59,LTA!J$102:AN$102,LTA!J$104:AN$104)</f>
        <v>64.099999999999994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-220</v>
      </c>
      <c r="AC59">
        <f t="shared" si="0"/>
        <v>11.370220319188103</v>
      </c>
      <c r="AD59">
        <f t="shared" si="1"/>
        <v>715.58443551684945</v>
      </c>
      <c r="AE59">
        <f>'IDT-1'!C59</f>
        <v>0</v>
      </c>
      <c r="AF59" s="24"/>
      <c r="AG59">
        <f t="shared" si="2"/>
        <v>715.58443551684945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-92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5.7158499999999997</v>
      </c>
      <c r="E60">
        <f>GT_NG!Q60</f>
        <v>8.14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47.16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586.93848437280826</v>
      </c>
      <c r="P60" s="36">
        <v>17.32</v>
      </c>
      <c r="Q60" s="36">
        <v>11.549999999999999</v>
      </c>
      <c r="R60" s="38">
        <v>23.75</v>
      </c>
      <c r="S60" s="38">
        <v>0</v>
      </c>
      <c r="T60" s="37">
        <f>SUMPRODUCT(LTA!J60:AN60,LTA!J$101:AN$101,LTA!J$104:AN$104)</f>
        <v>267.82</v>
      </c>
      <c r="U60" s="37">
        <f>SUMPRODUCT(LTA!J60:AN60,LTA!J$102:AN$102,LTA!J$104:AN$104)</f>
        <v>64.28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-220</v>
      </c>
      <c r="AC60">
        <f t="shared" si="0"/>
        <v>11.376763722971202</v>
      </c>
      <c r="AD60">
        <f t="shared" si="1"/>
        <v>702.2975706498371</v>
      </c>
      <c r="AE60">
        <f>'IDT-1'!C60</f>
        <v>0</v>
      </c>
      <c r="AF60" s="24"/>
      <c r="AG60">
        <f t="shared" si="2"/>
        <v>702.2975706498371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-99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5.7158499999999997</v>
      </c>
      <c r="E61">
        <f>GT_NG!Q61</f>
        <v>8.14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47.16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586.93848437280826</v>
      </c>
      <c r="P61" s="36">
        <v>17.32</v>
      </c>
      <c r="Q61" s="36">
        <v>11.549999999999999</v>
      </c>
      <c r="R61" s="38">
        <v>23.75</v>
      </c>
      <c r="S61" s="38">
        <v>0</v>
      </c>
      <c r="T61" s="37">
        <f>SUMPRODUCT(LTA!J61:AN61,LTA!J$101:AN$101,LTA!J$104:AN$104)</f>
        <v>256.97000000000003</v>
      </c>
      <c r="U61" s="37">
        <f>SUMPRODUCT(LTA!J61:AN61,LTA!J$102:AN$102,LTA!J$104:AN$104)</f>
        <v>64.44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</v>
      </c>
      <c r="AA61" s="75">
        <f>STOA!I61</f>
        <v>0</v>
      </c>
      <c r="AB61" s="75">
        <f>-STOA!O61</f>
        <v>-220</v>
      </c>
      <c r="AC61">
        <f t="shared" si="0"/>
        <v>11.447919719744093</v>
      </c>
      <c r="AD61">
        <f t="shared" si="1"/>
        <v>672.53641465306418</v>
      </c>
      <c r="AE61">
        <f>'IDT-1'!C61</f>
        <v>0</v>
      </c>
      <c r="AF61" s="24"/>
      <c r="AG61">
        <f t="shared" si="2"/>
        <v>672.53641465306418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5.7158499999999997</v>
      </c>
      <c r="E62">
        <f>GT_NG!Q62</f>
        <v>8.14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47.16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586.93848437280826</v>
      </c>
      <c r="P62" s="36">
        <v>17.32</v>
      </c>
      <c r="Q62" s="36">
        <v>11.549999999999999</v>
      </c>
      <c r="R62" s="38">
        <v>23.75</v>
      </c>
      <c r="S62" s="38">
        <v>0</v>
      </c>
      <c r="T62" s="37">
        <f>SUMPRODUCT(LTA!J62:AN62,LTA!J$101:AN$101,LTA!J$104:AN$104)</f>
        <v>252.92999999999998</v>
      </c>
      <c r="U62" s="37">
        <f>SUMPRODUCT(LTA!J62:AN62,LTA!J$102:AN$102,LTA!J$104:AN$104)</f>
        <v>64.28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-24.14</v>
      </c>
      <c r="AA62" s="75">
        <f>STOA!I62</f>
        <v>0</v>
      </c>
      <c r="AB62" s="75">
        <f>-STOA!O62</f>
        <v>-220</v>
      </c>
      <c r="AC62">
        <f t="shared" si="0"/>
        <v>11.532421889974025</v>
      </c>
      <c r="AD62">
        <f t="shared" si="1"/>
        <v>654.11191248283421</v>
      </c>
      <c r="AE62">
        <f>'IDT-1'!C62</f>
        <v>0</v>
      </c>
      <c r="AF62" s="24"/>
      <c r="AG62">
        <f t="shared" si="2"/>
        <v>654.11191248283421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5.7158499999999997</v>
      </c>
      <c r="E63">
        <f>GT_NG!Q63</f>
        <v>8.14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48.20000000000001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587.03242048840491</v>
      </c>
      <c r="P63" s="36">
        <v>17.32</v>
      </c>
      <c r="Q63" s="36">
        <v>11.549999999999999</v>
      </c>
      <c r="R63" s="38">
        <v>23.75</v>
      </c>
      <c r="S63" s="38">
        <v>0</v>
      </c>
      <c r="T63" s="37">
        <f>SUMPRODUCT(LTA!J63:AN63,LTA!J$101:AN$101,LTA!J$104:AN$104)</f>
        <v>248.95</v>
      </c>
      <c r="U63" s="37">
        <f>SUMPRODUCT(LTA!J63:AN63,LTA!J$102:AN$102,LTA!J$104:AN$104)</f>
        <v>64.099999999999994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-30</v>
      </c>
      <c r="AA63" s="75">
        <f>STOA!I63</f>
        <v>0</v>
      </c>
      <c r="AB63" s="75">
        <f>-STOA!O63</f>
        <v>-220</v>
      </c>
      <c r="AC63">
        <f t="shared" si="0"/>
        <v>11.488874675813776</v>
      </c>
      <c r="AD63">
        <f t="shared" si="1"/>
        <v>653.26939581259114</v>
      </c>
      <c r="AE63">
        <f>'IDT-1'!C63</f>
        <v>0</v>
      </c>
      <c r="AF63" s="24"/>
      <c r="AG63">
        <f t="shared" si="2"/>
        <v>653.26939581259114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5.7158499999999997</v>
      </c>
      <c r="E64">
        <f>GT_NG!Q64</f>
        <v>8.14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48.20000000000001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587.84207548840493</v>
      </c>
      <c r="P64" s="36">
        <v>17.32</v>
      </c>
      <c r="Q64" s="36">
        <v>11.549999999999999</v>
      </c>
      <c r="R64" s="38">
        <v>23.75</v>
      </c>
      <c r="S64" s="38">
        <v>0</v>
      </c>
      <c r="T64" s="37">
        <f>SUMPRODUCT(LTA!J64:AN64,LTA!J$101:AN$101,LTA!J$104:AN$104)</f>
        <v>240.23</v>
      </c>
      <c r="U64" s="37">
        <f>SUMPRODUCT(LTA!J64:AN64,LTA!J$102:AN$102,LTA!J$104:AN$104)</f>
        <v>63.44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-35</v>
      </c>
      <c r="AA64" s="75">
        <f>STOA!I64</f>
        <v>0</v>
      </c>
      <c r="AB64" s="75">
        <f>-STOA!O64</f>
        <v>-220</v>
      </c>
      <c r="AC64">
        <f t="shared" si="0"/>
        <v>11.476181881887998</v>
      </c>
      <c r="AD64">
        <f t="shared" si="1"/>
        <v>637.71174360651696</v>
      </c>
      <c r="AE64">
        <f>'IDT-1'!C64</f>
        <v>0</v>
      </c>
      <c r="AF64" s="24"/>
      <c r="AG64">
        <f t="shared" si="2"/>
        <v>637.71174360651696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-102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5.7158499999999997</v>
      </c>
      <c r="E65">
        <f>GT_NG!Q65</f>
        <v>8.14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48.20000000000001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600.83903074041211</v>
      </c>
      <c r="P65" s="36">
        <v>17.32</v>
      </c>
      <c r="Q65" s="36">
        <v>11.549999999999999</v>
      </c>
      <c r="R65" s="38">
        <v>23.75</v>
      </c>
      <c r="S65" s="38">
        <v>0</v>
      </c>
      <c r="T65" s="37">
        <f>SUMPRODUCT(LTA!J65:AN65,LTA!J$101:AN$101,LTA!J$104:AN$104)</f>
        <v>224.4</v>
      </c>
      <c r="U65" s="37">
        <f>SUMPRODUCT(LTA!J65:AN65,LTA!J$102:AN$102,LTA!J$104:AN$104)</f>
        <v>62.94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-25</v>
      </c>
      <c r="AA65" s="75">
        <f>STOA!I65</f>
        <v>0</v>
      </c>
      <c r="AB65" s="75">
        <f>-STOA!O65</f>
        <v>-220</v>
      </c>
      <c r="AC65">
        <f t="shared" si="0"/>
        <v>11.515953567803969</v>
      </c>
      <c r="AD65">
        <f t="shared" si="1"/>
        <v>626.33892717260801</v>
      </c>
      <c r="AE65">
        <f>'IDT-1'!C65</f>
        <v>0</v>
      </c>
      <c r="AF65" s="24"/>
      <c r="AG65">
        <f t="shared" si="2"/>
        <v>626.33892717260801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-120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5.7158499999999997</v>
      </c>
      <c r="E66">
        <f>GT_NG!Q66</f>
        <v>8.14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48.20000000000001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600.83903074041211</v>
      </c>
      <c r="P66" s="36">
        <v>17.32</v>
      </c>
      <c r="Q66" s="36">
        <v>11.549999999999999</v>
      </c>
      <c r="R66" s="38">
        <v>23.75</v>
      </c>
      <c r="S66" s="38">
        <v>0</v>
      </c>
      <c r="T66" s="37">
        <f>SUMPRODUCT(LTA!J66:AN66,LTA!J$101:AN$101,LTA!J$104:AN$104)</f>
        <v>208.01</v>
      </c>
      <c r="U66" s="37">
        <f>SUMPRODUCT(LTA!J66:AN66,LTA!J$102:AN$102,LTA!J$104:AN$104)</f>
        <v>62.099999999999994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-15</v>
      </c>
      <c r="AA66" s="75">
        <f>STOA!I66</f>
        <v>0</v>
      </c>
      <c r="AB66" s="75">
        <f>-STOA!O66</f>
        <v>-220</v>
      </c>
      <c r="AC66">
        <f t="shared" si="0"/>
        <v>11.311923463729748</v>
      </c>
      <c r="AD66">
        <f t="shared" si="1"/>
        <v>616.31295727668237</v>
      </c>
      <c r="AE66">
        <f>'IDT-1'!C66</f>
        <v>0</v>
      </c>
      <c r="AF66" s="24"/>
      <c r="AG66">
        <f t="shared" si="2"/>
        <v>616.31295727668237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-123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5.7158499999999997</v>
      </c>
      <c r="E67">
        <f>GT_NG!Q67</f>
        <v>8.14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48.20000000000001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595.2038019566636</v>
      </c>
      <c r="P67" s="36">
        <v>16.84</v>
      </c>
      <c r="Q67" s="36">
        <v>11.549999999999999</v>
      </c>
      <c r="R67" s="38">
        <v>23.75</v>
      </c>
      <c r="S67" s="38">
        <v>0</v>
      </c>
      <c r="T67" s="37">
        <f>SUMPRODUCT(LTA!J67:AN67,LTA!J$101:AN$101,LTA!J$104:AN$104)</f>
        <v>194.14</v>
      </c>
      <c r="U67" s="37">
        <f>SUMPRODUCT(LTA!J67:AN67,LTA!J$102:AN$102,LTA!J$104:AN$104)</f>
        <v>66.099999999999994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</v>
      </c>
      <c r="AA67" s="75">
        <f>STOA!I67</f>
        <v>0</v>
      </c>
      <c r="AB67" s="75">
        <f>-STOA!O67</f>
        <v>-220</v>
      </c>
      <c r="AC67">
        <f t="shared" si="0"/>
        <v>10.991282071998702</v>
      </c>
      <c r="AD67">
        <f t="shared" si="1"/>
        <v>622.64836988466482</v>
      </c>
      <c r="AE67">
        <f>'IDT-1'!C67</f>
        <v>0</v>
      </c>
      <c r="AF67" s="24"/>
      <c r="AG67">
        <f t="shared" si="2"/>
        <v>622.64836988466482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-101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5.7158499999999997</v>
      </c>
      <c r="E68">
        <f>GT_NG!Q68</f>
        <v>8.14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48.20000000000001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594.60684243366609</v>
      </c>
      <c r="P68" s="36">
        <v>16.84</v>
      </c>
      <c r="Q68" s="36">
        <v>11.549999999999999</v>
      </c>
      <c r="R68" s="38">
        <v>23.750000000000004</v>
      </c>
      <c r="S68" s="38">
        <v>0</v>
      </c>
      <c r="T68" s="37">
        <f>SUMPRODUCT(LTA!J68:AN68,LTA!J$101:AN$101,LTA!J$104:AN$104)</f>
        <v>175.13</v>
      </c>
      <c r="U68" s="37">
        <f>SUMPRODUCT(LTA!J68:AN68,LTA!J$102:AN$102,LTA!J$104:AN$104)</f>
        <v>65.349999999999994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-31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10.676273930682406</v>
      </c>
      <c r="AD68">
        <f t="shared" ref="AD68:AD98" si="4">SUM(B68:AB68,AI68:AT68)-AC68</f>
        <v>619.60641850298362</v>
      </c>
      <c r="AE68">
        <f>'IDT-1'!C68</f>
        <v>0</v>
      </c>
      <c r="AF68" s="24"/>
      <c r="AG68">
        <f t="shared" ref="AG68:AG98" si="5">SUM(AD68:AF68)</f>
        <v>619.60641850298362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5.7158499999999997</v>
      </c>
      <c r="E69">
        <f>GT_NG!Q69</f>
        <v>8.14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48.20000000000001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599.50672542739085</v>
      </c>
      <c r="P69" s="36">
        <v>16.680000000000003</v>
      </c>
      <c r="Q69" s="36">
        <v>11.549999999999999</v>
      </c>
      <c r="R69" s="38">
        <v>19.04</v>
      </c>
      <c r="S69" s="38">
        <v>0</v>
      </c>
      <c r="T69" s="37">
        <f>SUMPRODUCT(LTA!J69:AN69,LTA!J$101:AN$101,LTA!J$104:AN$104)</f>
        <v>152.06</v>
      </c>
      <c r="U69" s="37">
        <f>SUMPRODUCT(LTA!J69:AN69,LTA!J$102:AN$102,LTA!J$104:AN$104)</f>
        <v>62.540000000000006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</v>
      </c>
      <c r="AA69" s="75">
        <f>STOA!I69</f>
        <v>0</v>
      </c>
      <c r="AB69" s="75">
        <f>-STOA!O69</f>
        <v>-220</v>
      </c>
      <c r="AC69">
        <f t="shared" si="3"/>
        <v>10.213469373807911</v>
      </c>
      <c r="AD69">
        <f t="shared" si="4"/>
        <v>623.21910605358278</v>
      </c>
      <c r="AE69">
        <f>'IDT-1'!C69</f>
        <v>0</v>
      </c>
      <c r="AF69" s="24"/>
      <c r="AG69">
        <f t="shared" si="5"/>
        <v>623.21910605358278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-69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5.7158499999999997</v>
      </c>
      <c r="E70">
        <f>GT_NG!Q70</f>
        <v>7.8954361640670143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48.20000000000001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604.15670340121585</v>
      </c>
      <c r="P70" s="36">
        <v>18.29</v>
      </c>
      <c r="Q70" s="36">
        <v>11.55</v>
      </c>
      <c r="R70" s="38">
        <v>9.0073429666764948</v>
      </c>
      <c r="S70" s="38">
        <v>0</v>
      </c>
      <c r="T70" s="37">
        <f>SUMPRODUCT(LTA!J70:AN70,LTA!J$101:AN$101,LTA!J$104:AN$104)</f>
        <v>128.22</v>
      </c>
      <c r="U70" s="37">
        <f>SUMPRODUCT(LTA!J70:AN70,LTA!J$102:AN$102,LTA!J$104:AN$104)</f>
        <v>61.74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-8.73</v>
      </c>
      <c r="AA70" s="75">
        <f>STOA!I70</f>
        <v>0</v>
      </c>
      <c r="AB70" s="75">
        <f>-STOA!O70</f>
        <v>-220</v>
      </c>
      <c r="AC70">
        <f t="shared" si="3"/>
        <v>9.7078554314290066</v>
      </c>
      <c r="AD70">
        <f t="shared" si="4"/>
        <v>626.33747710053024</v>
      </c>
      <c r="AE70">
        <f>'IDT-1'!C70</f>
        <v>0</v>
      </c>
      <c r="AF70" s="24"/>
      <c r="AG70">
        <f t="shared" si="5"/>
        <v>626.33747710053024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5.7158499999999997</v>
      </c>
      <c r="E71">
        <f>GT_NG!Q71</f>
        <v>7.8954361640670143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47.16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610.19294906731977</v>
      </c>
      <c r="P71" s="36">
        <v>18.29</v>
      </c>
      <c r="Q71" s="36">
        <v>11.55</v>
      </c>
      <c r="R71" s="38">
        <v>3.98</v>
      </c>
      <c r="S71" s="38">
        <v>0</v>
      </c>
      <c r="T71" s="37">
        <f>SUMPRODUCT(LTA!J71:AN71,LTA!J$101:AN$101,LTA!J$104:AN$104)</f>
        <v>99.4</v>
      </c>
      <c r="U71" s="37">
        <f>SUMPRODUCT(LTA!J71:AN71,LTA!J$102:AN$102,LTA!J$104:AN$104)</f>
        <v>60.81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9.129606275419242</v>
      </c>
      <c r="AD71">
        <f t="shared" si="4"/>
        <v>635.86462895596742</v>
      </c>
      <c r="AE71">
        <f>'IDT-1'!C71</f>
        <v>0</v>
      </c>
      <c r="AF71" s="24"/>
      <c r="AG71">
        <f t="shared" si="5"/>
        <v>635.86462895596742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5.7158499999999997</v>
      </c>
      <c r="E72">
        <f>GT_NG!Q72</f>
        <v>7.8954361640670143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47.16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654.91984816944978</v>
      </c>
      <c r="P72" s="36">
        <v>18.29</v>
      </c>
      <c r="Q72" s="36">
        <v>11.55</v>
      </c>
      <c r="R72" s="38">
        <v>0.53</v>
      </c>
      <c r="S72" s="38">
        <v>0</v>
      </c>
      <c r="T72" s="37">
        <f>SUMPRODUCT(LTA!J72:AN72,LTA!J$101:AN$101,LTA!J$104:AN$104)</f>
        <v>76.86</v>
      </c>
      <c r="U72" s="37">
        <f>SUMPRODUCT(LTA!J72:AN72,LTA!J$102:AN$102,LTA!J$104:AN$104)</f>
        <v>90.73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9.5383242278771334</v>
      </c>
      <c r="AD72">
        <f t="shared" si="4"/>
        <v>684.11281010563948</v>
      </c>
      <c r="AE72">
        <f>'IDT-1'!C72</f>
        <v>0</v>
      </c>
      <c r="AF72" s="24"/>
      <c r="AG72">
        <f t="shared" si="5"/>
        <v>684.11281010563948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5.7158499999999997</v>
      </c>
      <c r="E73">
        <f>GT_NG!Q73</f>
        <v>7.8954361640670143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45.06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687.79821014027709</v>
      </c>
      <c r="P73" s="36">
        <v>18.29</v>
      </c>
      <c r="Q73" s="36">
        <v>11.55</v>
      </c>
      <c r="R73" s="38">
        <v>0</v>
      </c>
      <c r="S73" s="38">
        <v>0</v>
      </c>
      <c r="T73" s="37">
        <f>SUMPRODUCT(LTA!J73:AN73,LTA!J$101:AN$101,LTA!J$104:AN$104)</f>
        <v>54.44</v>
      </c>
      <c r="U73" s="37">
        <f>SUMPRODUCT(LTA!J73:AN73,LTA!J$102:AN$102,LTA!J$104:AN$104)</f>
        <v>89.76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9.595934468432084</v>
      </c>
      <c r="AD73">
        <f t="shared" si="4"/>
        <v>690.91356183591199</v>
      </c>
      <c r="AE73">
        <f>'IDT-1'!C73</f>
        <v>0</v>
      </c>
      <c r="AF73" s="24"/>
      <c r="AG73">
        <f t="shared" si="5"/>
        <v>690.91356183591199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5.7158499999999997</v>
      </c>
      <c r="E74">
        <f>GT_NG!Q74</f>
        <v>7.8954361640670143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45.06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687.8577170690171</v>
      </c>
      <c r="P74" s="36">
        <v>18.29</v>
      </c>
      <c r="Q74" s="36">
        <v>11.55</v>
      </c>
      <c r="R74" s="38">
        <v>0</v>
      </c>
      <c r="S74" s="38">
        <v>0</v>
      </c>
      <c r="T74" s="37">
        <f>SUMPRODUCT(LTA!J74:AN74,LTA!J$101:AN$101,LTA!J$104:AN$104)</f>
        <v>34.79</v>
      </c>
      <c r="U74" s="37">
        <f>SUMPRODUCT(LTA!J74:AN74,LTA!J$102:AN$102,LTA!J$104:AN$104)</f>
        <v>107.51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9.5804743266334995</v>
      </c>
      <c r="AD74">
        <f t="shared" si="4"/>
        <v>689.08852890645051</v>
      </c>
      <c r="AE74">
        <f>'IDT-1'!C74</f>
        <v>0</v>
      </c>
      <c r="AF74" s="24"/>
      <c r="AG74">
        <f t="shared" si="5"/>
        <v>689.08852890645051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5.7158499999999997</v>
      </c>
      <c r="E75">
        <f>GT_NG!Q75</f>
        <v>7.8954361640670143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689.3434393324427</v>
      </c>
      <c r="P75" s="36">
        <v>18.29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23.380000000000003</v>
      </c>
      <c r="U75" s="37">
        <f>SUMPRODUCT(LTA!J75:AN75,LTA!J$102:AN$102,LTA!J$104:AN$104)</f>
        <v>107.23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9.6664543936462746</v>
      </c>
      <c r="AD75">
        <f t="shared" si="4"/>
        <v>699.23827110286334</v>
      </c>
      <c r="AE75">
        <f>'IDT-1'!C75</f>
        <v>0</v>
      </c>
      <c r="AF75" s="24"/>
      <c r="AG75">
        <f t="shared" si="5"/>
        <v>699.23827110286334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5.8791599999999997</v>
      </c>
      <c r="E76">
        <f>GT_NG!Q76</f>
        <v>8.14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717.92282918994954</v>
      </c>
      <c r="P76" s="36">
        <v>34.020000000000003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19.020000000000003</v>
      </c>
      <c r="U76" s="37">
        <f>SUMPRODUCT(LTA!J76:AN76,LTA!J$102:AN$102,LTA!J$104:AN$104)</f>
        <v>107.23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10.005455408671169</v>
      </c>
      <c r="AD76">
        <f t="shared" si="4"/>
        <v>739.25653378127822</v>
      </c>
      <c r="AE76">
        <f>'IDT-1'!C76</f>
        <v>-15</v>
      </c>
      <c r="AF76" s="24"/>
      <c r="AG76">
        <f t="shared" si="5"/>
        <v>724.25653378127822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5.8791599999999997</v>
      </c>
      <c r="E77">
        <f>GT_NG!Q77</f>
        <v>8.14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714.54193867018444</v>
      </c>
      <c r="P77" s="36">
        <v>34.020000000000003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18.14</v>
      </c>
      <c r="U77" s="37">
        <f>SUMPRODUCT(LTA!J77:AN77,LTA!J$102:AN$102,LTA!J$104:AN$104)</f>
        <v>107.23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9.9696639283051436</v>
      </c>
      <c r="AD77">
        <f t="shared" si="4"/>
        <v>735.03143474187925</v>
      </c>
      <c r="AE77">
        <f>'IDT-1'!C77</f>
        <v>-20</v>
      </c>
      <c r="AF77" s="24"/>
      <c r="AG77">
        <f t="shared" si="5"/>
        <v>715.03143474187925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5.8791599999999997</v>
      </c>
      <c r="E78">
        <f>GT_NG!Q78</f>
        <v>8.14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783.45094709710588</v>
      </c>
      <c r="P78" s="36">
        <v>34.020000000000003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18.23</v>
      </c>
      <c r="U78" s="37">
        <f>SUMPRODUCT(LTA!J78:AN78,LTA!J$102:AN$102,LTA!J$104:AN$104)</f>
        <v>107.23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11.226930170912336</v>
      </c>
      <c r="AD78">
        <f t="shared" si="4"/>
        <v>722.77102857261366</v>
      </c>
      <c r="AE78">
        <f>'IDT-1'!C78</f>
        <v>-20</v>
      </c>
      <c r="AF78" s="24"/>
      <c r="AG78">
        <f t="shared" si="5"/>
        <v>702.77102857261366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5.8791599999999997</v>
      </c>
      <c r="E79">
        <f>GT_NG!Q79</f>
        <v>8.14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759.48260669916078</v>
      </c>
      <c r="P79" s="36">
        <v>34.020000000000003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35.880000000000003</v>
      </c>
      <c r="U79" s="37">
        <f>SUMPRODUCT(LTA!J79:AN79,LTA!J$102:AN$102,LTA!J$104:AN$104)</f>
        <v>107.23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11.173856111569599</v>
      </c>
      <c r="AD79">
        <f t="shared" si="4"/>
        <v>716.50576223401117</v>
      </c>
      <c r="AE79">
        <f>'IDT-1'!C79</f>
        <v>0</v>
      </c>
      <c r="AF79" s="24"/>
      <c r="AG79">
        <f t="shared" si="5"/>
        <v>716.50576223401117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5.8791599999999997</v>
      </c>
      <c r="E80">
        <f>GT_NG!Q80</f>
        <v>8.14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744.48900172868093</v>
      </c>
      <c r="P80" s="36">
        <v>34.020000000000003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37.44</v>
      </c>
      <c r="U80" s="37">
        <f>SUMPRODUCT(LTA!J80:AN80,LTA!J$102:AN$102,LTA!J$104:AN$104)</f>
        <v>107.23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11.018658041193124</v>
      </c>
      <c r="AD80">
        <f t="shared" si="4"/>
        <v>708.22735533390789</v>
      </c>
      <c r="AE80">
        <f>'IDT-1'!C80</f>
        <v>0</v>
      </c>
      <c r="AF80" s="24"/>
      <c r="AG80">
        <f t="shared" si="5"/>
        <v>708.22735533390789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-75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5.8791599999999997</v>
      </c>
      <c r="E81">
        <f>GT_NG!Q81</f>
        <v>8.14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727.46259990167414</v>
      </c>
      <c r="P81" s="36">
        <v>34.020000000000003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38.549999999999997</v>
      </c>
      <c r="U81" s="37">
        <f>SUMPRODUCT(LTA!J81:AN81,LTA!J$102:AN$102,LTA!J$104:AN$104)</f>
        <v>107.77000000000001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10.923380896745821</v>
      </c>
      <c r="AD81">
        <f t="shared" si="4"/>
        <v>688.94623065134829</v>
      </c>
      <c r="AE81">
        <f>'IDT-1'!C81</f>
        <v>0</v>
      </c>
      <c r="AF81" s="24"/>
      <c r="AG81">
        <f t="shared" si="5"/>
        <v>688.94623065134829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-79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5.8791599999999997</v>
      </c>
      <c r="E82">
        <f>GT_NG!Q82</f>
        <v>8.14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722.56231990167419</v>
      </c>
      <c r="P82" s="36">
        <v>34.020000000000003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39.26</v>
      </c>
      <c r="U82" s="37">
        <f>SUMPRODUCT(LTA!J82:AN82,LTA!J$102:AN$102,LTA!J$104:AN$104)</f>
        <v>108.71000000000001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11.073972856968492</v>
      </c>
      <c r="AD82">
        <f t="shared" si="4"/>
        <v>664.54535869112578</v>
      </c>
      <c r="AE82">
        <f>'IDT-1'!C82</f>
        <v>0</v>
      </c>
      <c r="AF82" s="24"/>
      <c r="AG82">
        <f t="shared" si="5"/>
        <v>664.54535869112578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5.8791599999999997</v>
      </c>
      <c r="E83">
        <f>GT_NG!Q83</f>
        <v>8.14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679.30147587134627</v>
      </c>
      <c r="P83" s="36">
        <v>34.020000000000003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40.770000000000003</v>
      </c>
      <c r="U83" s="37">
        <f>SUMPRODUCT(LTA!J83:AN83,LTA!J$102:AN$102,LTA!J$104:AN$104)</f>
        <v>113.52000000000001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9.4349316277251152</v>
      </c>
      <c r="AD83">
        <f t="shared" si="4"/>
        <v>766.30570424362111</v>
      </c>
      <c r="AE83">
        <f>'IDT-1'!C83</f>
        <v>-87.212999999999994</v>
      </c>
      <c r="AF83" s="24"/>
      <c r="AG83">
        <f t="shared" si="5"/>
        <v>679.09270424362114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-53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5.8791599999999997</v>
      </c>
      <c r="E84">
        <f>GT_NG!Q84</f>
        <v>8.14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626.93046773005267</v>
      </c>
      <c r="P84" s="36">
        <v>34.020000000000003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41.88</v>
      </c>
      <c r="U84" s="37">
        <f>SUMPRODUCT(LTA!J84:AN84,LTA!J$102:AN$102,LTA!J$104:AN$104)</f>
        <v>113.83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9.159423998386254</v>
      </c>
      <c r="AD84">
        <f t="shared" si="4"/>
        <v>697.63020373166637</v>
      </c>
      <c r="AE84">
        <f>'IDT-1'!C84</f>
        <v>-79.168999999999997</v>
      </c>
      <c r="AF84" s="24"/>
      <c r="AG84">
        <f t="shared" si="5"/>
        <v>618.46120373166639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-71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5.8791599999999997</v>
      </c>
      <c r="E85">
        <f>GT_NG!Q85</f>
        <v>8.14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626.93076296493166</v>
      </c>
      <c r="P85" s="36">
        <v>34.020000000000003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43.77</v>
      </c>
      <c r="U85" s="37">
        <f>SUMPRODUCT(LTA!J85:AN85,LTA!J$102:AN$102,LTA!J$104:AN$104)</f>
        <v>114.14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9.3134450019574615</v>
      </c>
      <c r="AD85">
        <f t="shared" si="4"/>
        <v>683.6764779629741</v>
      </c>
      <c r="AE85">
        <f>'IDT-1'!C85</f>
        <v>-75.781999999999996</v>
      </c>
      <c r="AF85" s="24"/>
      <c r="AG85">
        <f t="shared" si="5"/>
        <v>607.89447796297407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-87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5.8791599999999997</v>
      </c>
      <c r="E86">
        <f>GT_NG!Q86</f>
        <v>8.14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626.93079520120762</v>
      </c>
      <c r="P86" s="36">
        <v>34.020000000000003</v>
      </c>
      <c r="Q86" s="36">
        <v>11.55</v>
      </c>
      <c r="R86" s="38">
        <v>0</v>
      </c>
      <c r="S86" s="38">
        <v>0</v>
      </c>
      <c r="T86" s="37">
        <f>SUMPRODUCT(LTA!J86:AN86,LTA!J$101:AN$101,LTA!J$104:AN$104)</f>
        <v>44.11</v>
      </c>
      <c r="U86" s="37">
        <f>SUMPRODUCT(LTA!J86:AN86,LTA!J$102:AN$102,LTA!J$104:AN$104)</f>
        <v>114.33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9.3228800077159608</v>
      </c>
      <c r="AD86">
        <f t="shared" si="4"/>
        <v>662.69707519349163</v>
      </c>
      <c r="AE86">
        <f>'IDT-1'!C86</f>
        <v>-69.432000000000002</v>
      </c>
      <c r="AF86" s="24"/>
      <c r="AG86">
        <f t="shared" si="5"/>
        <v>593.26507519349161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-98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5.8791599999999997</v>
      </c>
      <c r="E87">
        <f>GT_NG!Q87</f>
        <v>8.14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636.64720509124629</v>
      </c>
      <c r="P87" s="36">
        <v>34.020000000000003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43.22</v>
      </c>
      <c r="U87" s="37">
        <f>SUMPRODUCT(LTA!J87:AN87,LTA!J$102:AN$102,LTA!J$104:AN$104)</f>
        <v>114.67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9.4761182703162863</v>
      </c>
      <c r="AD87">
        <f t="shared" si="4"/>
        <v>662.71024682092991</v>
      </c>
      <c r="AE87">
        <f>'IDT-1'!C87</f>
        <v>-67.314999999999998</v>
      </c>
      <c r="AF87" s="24"/>
      <c r="AG87">
        <f t="shared" si="5"/>
        <v>595.39524682092997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-107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5.8791599999999997</v>
      </c>
      <c r="E88">
        <f>GT_NG!Q88</f>
        <v>8.14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631.8398272066737</v>
      </c>
      <c r="P88" s="36">
        <v>34.020000000000003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41.88</v>
      </c>
      <c r="U88" s="37">
        <f>SUMPRODUCT(LTA!J88:AN88,LTA!J$102:AN$102,LTA!J$104:AN$104)</f>
        <v>93.389999999999986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9.2796129269854344</v>
      </c>
      <c r="AD88">
        <f t="shared" si="4"/>
        <v>631.47937427968816</v>
      </c>
      <c r="AE88">
        <f>'IDT-1'!C88</f>
        <v>-50.804000000000002</v>
      </c>
      <c r="AF88" s="24"/>
      <c r="AG88">
        <f t="shared" si="5"/>
        <v>580.67537427968819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-111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5.8791599999999997</v>
      </c>
      <c r="E89">
        <f>GT_NG!Q89</f>
        <v>8.14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623.20350720667375</v>
      </c>
      <c r="P89" s="36">
        <v>34.020000000000003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48.55</v>
      </c>
      <c r="U89" s="37">
        <f>SUMPRODUCT(LTA!J89:AN89,LTA!J$102:AN$102,LTA!J$104:AN$104)</f>
        <v>71.67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-31</v>
      </c>
      <c r="AA89" s="75">
        <f>STOA!I89</f>
        <v>0</v>
      </c>
      <c r="AB89" s="75">
        <f>-STOA!O89</f>
        <v>-120</v>
      </c>
      <c r="AC89">
        <f t="shared" si="3"/>
        <v>8.9366381576623191</v>
      </c>
      <c r="AD89">
        <f t="shared" si="4"/>
        <v>625.13602904901131</v>
      </c>
      <c r="AE89">
        <f>'IDT-1'!C89</f>
        <v>-38.948999999999998</v>
      </c>
      <c r="AF89" s="24"/>
      <c r="AG89">
        <f t="shared" si="5"/>
        <v>586.18702904901136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5.8791599999999997</v>
      </c>
      <c r="E90">
        <f>GT_NG!Q90</f>
        <v>8.14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622.39385220667373</v>
      </c>
      <c r="P90" s="36">
        <v>34.020000000000003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47.44</v>
      </c>
      <c r="U90" s="37">
        <f>SUMPRODUCT(LTA!J90:AN90,LTA!J$102:AN$102,LTA!J$104:AN$104)</f>
        <v>72.11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-51</v>
      </c>
      <c r="AA90" s="75">
        <f>STOA!I90</f>
        <v>0</v>
      </c>
      <c r="AB90" s="75">
        <f>-STOA!O90</f>
        <v>-120</v>
      </c>
      <c r="AC90">
        <f t="shared" si="3"/>
        <v>9.1614014719592127</v>
      </c>
      <c r="AD90">
        <f t="shared" si="4"/>
        <v>595.43161073471447</v>
      </c>
      <c r="AE90">
        <f>'IDT-1'!C90</f>
        <v>-19.898</v>
      </c>
      <c r="AF90" s="24"/>
      <c r="AG90">
        <f t="shared" si="5"/>
        <v>575.53361073471444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-71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5.8791599999999997</v>
      </c>
      <c r="E91">
        <f>GT_NG!Q91</f>
        <v>8.14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618.8257758014164</v>
      </c>
      <c r="P91" s="36">
        <v>17.330000000000002</v>
      </c>
      <c r="Q91" s="36">
        <v>11.549999999999999</v>
      </c>
      <c r="R91" s="38">
        <v>0</v>
      </c>
      <c r="S91" s="38">
        <v>0</v>
      </c>
      <c r="T91" s="37">
        <f>SUMPRODUCT(LTA!J91:AN91,LTA!J$101:AN$101,LTA!J$104:AN$104)</f>
        <v>55.46</v>
      </c>
      <c r="U91" s="37">
        <f>SUMPRODUCT(LTA!J91:AN91,LTA!J$102:AN$102,LTA!J$104:AN$104)</f>
        <v>75.849999999999994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-21</v>
      </c>
      <c r="AA91" s="75">
        <f>STOA!I91</f>
        <v>0</v>
      </c>
      <c r="AB91" s="75">
        <f>-STOA!O91</f>
        <v>-128.4</v>
      </c>
      <c r="AC91">
        <f t="shared" si="3"/>
        <v>9.1781176704938972</v>
      </c>
      <c r="AD91">
        <f t="shared" si="4"/>
        <v>576.51681813092262</v>
      </c>
      <c r="AE91">
        <f>'IDT-1'!C91</f>
        <v>-2.964</v>
      </c>
      <c r="AF91" s="24"/>
      <c r="AG91">
        <f t="shared" si="5"/>
        <v>573.55281813092256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-103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5.8791599999999997</v>
      </c>
      <c r="E92">
        <f>GT_NG!Q92</f>
        <v>8.14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618.8257758014164</v>
      </c>
      <c r="P92" s="36">
        <v>17.330000000000002</v>
      </c>
      <c r="Q92" s="36">
        <v>11.549999999999999</v>
      </c>
      <c r="R92" s="38">
        <v>0</v>
      </c>
      <c r="S92" s="38">
        <v>0</v>
      </c>
      <c r="T92" s="37">
        <f>SUMPRODUCT(LTA!J92:AN92,LTA!J$101:AN$101,LTA!J$104:AN$104)</f>
        <v>54.11</v>
      </c>
      <c r="U92" s="37">
        <f>SUMPRODUCT(LTA!J92:AN92,LTA!J$102:AN$102,LTA!J$104:AN$104)</f>
        <v>75.95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-96</v>
      </c>
      <c r="AA92" s="75">
        <f>STOA!I92</f>
        <v>0</v>
      </c>
      <c r="AB92" s="75">
        <f>-STOA!O92</f>
        <v>-128.4</v>
      </c>
      <c r="AC92">
        <f t="shared" si="3"/>
        <v>9.2862138786423447</v>
      </c>
      <c r="AD92">
        <f t="shared" si="4"/>
        <v>561.15872192277413</v>
      </c>
      <c r="AE92">
        <f>'IDT-1'!C92</f>
        <v>0</v>
      </c>
      <c r="AF92" s="24"/>
      <c r="AG92">
        <f t="shared" si="5"/>
        <v>561.15872192277413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5.8791599999999997</v>
      </c>
      <c r="E93">
        <f>GT_NG!Q93</f>
        <v>8.3822902432358575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619.95836886772281</v>
      </c>
      <c r="P93" s="36">
        <v>17.330000000000002</v>
      </c>
      <c r="Q93" s="36">
        <v>11.549999999999999</v>
      </c>
      <c r="R93" s="38">
        <v>0</v>
      </c>
      <c r="S93" s="38">
        <v>0</v>
      </c>
      <c r="T93" s="37">
        <f>SUMPRODUCT(LTA!J93:AN93,LTA!J$101:AN$101,LTA!J$104:AN$104)</f>
        <v>60.22</v>
      </c>
      <c r="U93" s="37">
        <f>SUMPRODUCT(LTA!J93:AN93,LTA!J$102:AN$102,LTA!J$104:AN$104)</f>
        <v>76.069999999999993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-116</v>
      </c>
      <c r="AA93" s="75">
        <f>STOA!I93</f>
        <v>0</v>
      </c>
      <c r="AB93" s="75">
        <f>-STOA!O93</f>
        <v>-128.4</v>
      </c>
      <c r="AC93">
        <f t="shared" si="3"/>
        <v>9.5788161570145043</v>
      </c>
      <c r="AD93">
        <f t="shared" si="4"/>
        <v>541.47100295394421</v>
      </c>
      <c r="AE93">
        <f>'IDT-1'!C93</f>
        <v>0</v>
      </c>
      <c r="AF93" s="24"/>
      <c r="AG93">
        <f t="shared" si="5"/>
        <v>541.47100295394421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5.8791599999999997</v>
      </c>
      <c r="E94">
        <f>GT_NG!Q94</f>
        <v>8.3822902432358575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619.95824200128277</v>
      </c>
      <c r="P94" s="36">
        <v>17.330000000000002</v>
      </c>
      <c r="Q94" s="36">
        <v>11.549999999999999</v>
      </c>
      <c r="R94" s="38">
        <v>0</v>
      </c>
      <c r="S94" s="38">
        <v>0</v>
      </c>
      <c r="T94" s="37">
        <f>SUMPRODUCT(LTA!J94:AN94,LTA!J$101:AN$101,LTA!J$104:AN$104)</f>
        <v>59.11</v>
      </c>
      <c r="U94" s="37">
        <f>SUMPRODUCT(LTA!J94:AN94,LTA!J$102:AN$102,LTA!J$104:AN$104)</f>
        <v>76.22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-119.49</v>
      </c>
      <c r="AA94" s="75">
        <f>STOA!I94</f>
        <v>0</v>
      </c>
      <c r="AB94" s="75">
        <f>-STOA!O94</f>
        <v>-128.4</v>
      </c>
      <c r="AC94">
        <f t="shared" si="3"/>
        <v>9.6850270090451609</v>
      </c>
      <c r="AD94">
        <f t="shared" si="4"/>
        <v>526.91466523547354</v>
      </c>
      <c r="AE94">
        <f>'IDT-1'!C94</f>
        <v>0</v>
      </c>
      <c r="AF94" s="24"/>
      <c r="AG94">
        <f t="shared" si="5"/>
        <v>526.91466523547354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-59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5.8791599999999997</v>
      </c>
      <c r="E95">
        <f>GT_NG!Q95</f>
        <v>8.3822902432358575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595.67537857120396</v>
      </c>
      <c r="P95" s="36">
        <v>17.330000000000002</v>
      </c>
      <c r="Q95" s="36">
        <v>11.549999999999999</v>
      </c>
      <c r="R95" s="38">
        <v>0</v>
      </c>
      <c r="S95" s="38">
        <v>0</v>
      </c>
      <c r="T95" s="37">
        <f>SUMPRODUCT(LTA!J95:AN95,LTA!J$101:AN$101,LTA!J$104:AN$104)</f>
        <v>57.77</v>
      </c>
      <c r="U95" s="37">
        <f>SUMPRODUCT(LTA!J95:AN95,LTA!J$102:AN$102,LTA!J$104:AN$104)</f>
        <v>76.41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-111</v>
      </c>
      <c r="AA95" s="75">
        <f>STOA!I95</f>
        <v>0</v>
      </c>
      <c r="AB95" s="75">
        <f>-STOA!O95</f>
        <v>-128.4</v>
      </c>
      <c r="AC95">
        <f t="shared" si="3"/>
        <v>9.5858362970957511</v>
      </c>
      <c r="AD95">
        <f>SUM(B95:AB95,AI95:AT95)-AC95</f>
        <v>488.07099251734405</v>
      </c>
      <c r="AE95">
        <f>'IDT-1'!C95</f>
        <v>0</v>
      </c>
      <c r="AF95" s="24"/>
      <c r="AG95">
        <f t="shared" si="5"/>
        <v>488.07099251734405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5.8791599999999997</v>
      </c>
      <c r="E96">
        <f>GT_NG!Q96</f>
        <v>8.3822902432358575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595.66586420271506</v>
      </c>
      <c r="P96" s="36">
        <v>17.330000000000002</v>
      </c>
      <c r="Q96" s="36">
        <v>11.549999999999999</v>
      </c>
      <c r="R96" s="38">
        <v>0</v>
      </c>
      <c r="S96" s="38">
        <v>0</v>
      </c>
      <c r="T96" s="37">
        <f>SUMPRODUCT(LTA!J96:AN96,LTA!J$101:AN$101,LTA!J$104:AN$104)</f>
        <v>54.77</v>
      </c>
      <c r="U96" s="37">
        <f>SUMPRODUCT(LTA!J96:AN96,LTA!J$102:AN$102,LTA!J$104:AN$104)</f>
        <v>76.569999999999993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-131</v>
      </c>
      <c r="AA96" s="75">
        <f>STOA!I96</f>
        <v>0</v>
      </c>
      <c r="AB96" s="75">
        <f>-STOA!O96</f>
        <v>-128.4</v>
      </c>
      <c r="AC96">
        <f t="shared" si="3"/>
        <v>9.6804965845488926</v>
      </c>
      <c r="AD96">
        <f t="shared" si="4"/>
        <v>471.12681786140206</v>
      </c>
      <c r="AE96">
        <f>'IDT-1'!C96</f>
        <v>0</v>
      </c>
      <c r="AF96" s="24"/>
      <c r="AG96">
        <f t="shared" si="5"/>
        <v>471.12681786140206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-75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5.8791599999999997</v>
      </c>
      <c r="E97">
        <f>GT_NG!Q97</f>
        <v>8.3822902432358575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595.00352325265067</v>
      </c>
      <c r="P97" s="36">
        <v>21.79</v>
      </c>
      <c r="Q97" s="36">
        <v>11.549999999999999</v>
      </c>
      <c r="R97" s="38">
        <v>0</v>
      </c>
      <c r="S97" s="38">
        <v>0</v>
      </c>
      <c r="T97" s="37">
        <f>SUMPRODUCT(LTA!J97:AN97,LTA!J$101:AN$101,LTA!J$104:AN$104)</f>
        <v>51.3</v>
      </c>
      <c r="U97" s="37">
        <f>SUMPRODUCT(LTA!J97:AN97,LTA!J$102:AN$102,LTA!J$104:AN$104)</f>
        <v>76.69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-151</v>
      </c>
      <c r="AA97" s="75">
        <f>STOA!I97</f>
        <v>0</v>
      </c>
      <c r="AB97" s="75">
        <f>-STOA!O97</f>
        <v>-128.4</v>
      </c>
      <c r="AC97">
        <f t="shared" si="3"/>
        <v>9.8536800750661317</v>
      </c>
      <c r="AD97">
        <f t="shared" si="4"/>
        <v>451.40129342082037</v>
      </c>
      <c r="AE97">
        <f>'IDT-1'!C97</f>
        <v>0</v>
      </c>
      <c r="AF97" s="24"/>
      <c r="AG97">
        <f t="shared" si="5"/>
        <v>451.40129342082037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5.8791599999999997</v>
      </c>
      <c r="E98">
        <f>GT_NG!Q98</f>
        <v>8.3822902432358575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598.2441757858586</v>
      </c>
      <c r="P98" s="36">
        <v>17.327692102809962</v>
      </c>
      <c r="Q98" s="36">
        <v>11.549999999999999</v>
      </c>
      <c r="R98" s="38">
        <v>0</v>
      </c>
      <c r="S98" s="38">
        <v>0</v>
      </c>
      <c r="T98" s="37">
        <f>SUMPRODUCT(LTA!J98:AN98,LTA!J$101:AN$101,LTA!J$104:AN$104)</f>
        <v>49.11</v>
      </c>
      <c r="U98" s="37">
        <f>SUMPRODUCT(LTA!J98:AN98,LTA!J$102:AN$102,LTA!J$104:AN$104)</f>
        <v>76.789999999999992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-171</v>
      </c>
      <c r="AA98" s="75">
        <f>STOA!I98</f>
        <v>0</v>
      </c>
      <c r="AB98" s="75">
        <f>-STOA!O98</f>
        <v>-128.4</v>
      </c>
      <c r="AC98">
        <f t="shared" si="3"/>
        <v>9.9275160627073511</v>
      </c>
      <c r="AD98">
        <f t="shared" si="4"/>
        <v>436.01580206919698</v>
      </c>
      <c r="AE98">
        <f>'IDT-1'!C98</f>
        <v>0</v>
      </c>
      <c r="AF98" s="24"/>
      <c r="AG98">
        <f t="shared" si="5"/>
        <v>436.01580206919698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-67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0.13811943249999983</v>
      </c>
      <c r="E99">
        <f t="shared" si="6"/>
        <v>0.19843910939222628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1.1218985258388343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15.354613658039989</v>
      </c>
      <c r="P99" s="36">
        <f t="shared" si="6"/>
        <v>0.59780960942061812</v>
      </c>
      <c r="Q99" s="36">
        <f t="shared" si="6"/>
        <v>0.37162499999999937</v>
      </c>
      <c r="R99" s="38">
        <f t="shared" si="6"/>
        <v>0.21595761655562259</v>
      </c>
      <c r="S99" s="38">
        <f t="shared" si="6"/>
        <v>0</v>
      </c>
      <c r="T99" s="37">
        <f t="shared" si="6"/>
        <v>2.5174899999999991</v>
      </c>
      <c r="U99" s="37">
        <f t="shared" si="6"/>
        <v>2.0372549999999996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-1.7591524999999999</v>
      </c>
      <c r="AA99" s="75">
        <f t="shared" si="6"/>
        <v>0</v>
      </c>
      <c r="AB99" s="75">
        <f t="shared" si="6"/>
        <v>-4.1972000000000014</v>
      </c>
      <c r="AC99">
        <f t="shared" si="6"/>
        <v>0.25390908979588744</v>
      </c>
      <c r="AD99">
        <f t="shared" si="6"/>
        <v>14.689696361951404</v>
      </c>
      <c r="AE99">
        <f t="shared" si="6"/>
        <v>-0.19583300000000003</v>
      </c>
      <c r="AG99">
        <f t="shared" si="6"/>
        <v>14.493863361951409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-1.6532500000000001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45333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TWEPL!R3</f>
        <v>7.3720500000000007</v>
      </c>
      <c r="E3">
        <f>GT_NG!T3</f>
        <v>10.800525164113788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417.98633886128533</v>
      </c>
      <c r="P3" s="36">
        <v>38.840000000000003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315.84999999999997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-48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8.9531605268653891</v>
      </c>
      <c r="AD3">
        <f>SUM(B3:AB3,AI3:AT3)-AC3</f>
        <v>641.14575349853374</v>
      </c>
      <c r="AE3">
        <f>'IDT-1'!F3</f>
        <v>0</v>
      </c>
      <c r="AF3" s="24"/>
      <c r="AG3">
        <f>SUM(AD3:AF3)</f>
        <v>641.14575349853374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-159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7.3720500000000007</v>
      </c>
      <c r="E4">
        <f>GT_NG!T4</f>
        <v>10.800525164113788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427.44030261128535</v>
      </c>
      <c r="P4" s="36">
        <v>21.18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277.84999999999997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-99.93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8.2171193746041951</v>
      </c>
      <c r="AD4">
        <f t="shared" ref="AD4:AD67" si="1">SUM(B4:AB4,AI4:AT4)-AC4</f>
        <v>636.74575840079478</v>
      </c>
      <c r="AE4">
        <f>'IDT-1'!F4</f>
        <v>0</v>
      </c>
      <c r="AF4" s="24"/>
      <c r="AG4">
        <f t="shared" ref="AG4:AG67" si="2">SUM(AD4:AF4)</f>
        <v>636.74575840079478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7.3720500000000007</v>
      </c>
      <c r="E5">
        <f>GT_NG!T5</f>
        <v>10.931947483588623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427.44030261128535</v>
      </c>
      <c r="P5" s="36">
        <v>21.18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240.89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-82</v>
      </c>
      <c r="AA5" s="75">
        <f>STOA!J5</f>
        <v>1.56</v>
      </c>
      <c r="AB5" s="75">
        <f>-STOA!P5</f>
        <v>0</v>
      </c>
      <c r="AC5">
        <f t="shared" si="0"/>
        <v>7.8236407258796357</v>
      </c>
      <c r="AD5">
        <f t="shared" si="1"/>
        <v>610.24065936899433</v>
      </c>
      <c r="AE5">
        <f>'IDT-1'!F5</f>
        <v>0</v>
      </c>
      <c r="AF5" s="24"/>
      <c r="AG5">
        <f t="shared" si="2"/>
        <v>610.24065936899433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-74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7.3720500000000007</v>
      </c>
      <c r="E6">
        <f>GT_NG!T6</f>
        <v>10.931947483588623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417.33434136128534</v>
      </c>
      <c r="P6" s="36">
        <v>21.18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240.56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-103</v>
      </c>
      <c r="AA6" s="75">
        <f>STOA!J6</f>
        <v>1.56</v>
      </c>
      <c r="AB6" s="75">
        <f>-STOA!P6</f>
        <v>0</v>
      </c>
      <c r="AC6">
        <f t="shared" si="0"/>
        <v>7.8291613863534151</v>
      </c>
      <c r="AD6">
        <f t="shared" si="1"/>
        <v>588.79917745852049</v>
      </c>
      <c r="AE6">
        <f>'IDT-1'!F6</f>
        <v>0</v>
      </c>
      <c r="AF6" s="24"/>
      <c r="AG6">
        <f t="shared" si="2"/>
        <v>588.79917745852049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7.3720500000000007</v>
      </c>
      <c r="E7">
        <f>GT_NG!T7</f>
        <v>10.931947483588623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416.97407217795592</v>
      </c>
      <c r="P7" s="36">
        <v>22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240.23000000000002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-127</v>
      </c>
      <c r="AA7" s="75">
        <f>STOA!J7</f>
        <v>1.56</v>
      </c>
      <c r="AB7" s="75">
        <f>-STOA!P7</f>
        <v>0</v>
      </c>
      <c r="AC7">
        <f t="shared" si="0"/>
        <v>7.9573184910867845</v>
      </c>
      <c r="AD7">
        <f t="shared" si="1"/>
        <v>573.80075117045783</v>
      </c>
      <c r="AE7">
        <f>'IDT-1'!F7</f>
        <v>0</v>
      </c>
      <c r="AF7" s="24"/>
      <c r="AG7">
        <f t="shared" si="2"/>
        <v>573.80075117045783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7.3720500000000007</v>
      </c>
      <c r="E8">
        <f>GT_NG!T8</f>
        <v>10.931947483588623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416.97407217795592</v>
      </c>
      <c r="P8" s="36">
        <v>21.176857100460012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239.89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-145</v>
      </c>
      <c r="AA8" s="75">
        <f>STOA!J8</f>
        <v>1.56</v>
      </c>
      <c r="AB8" s="75">
        <f>-STOA!P8</f>
        <v>0</v>
      </c>
      <c r="AC8">
        <f t="shared" si="0"/>
        <v>8.057673141154206</v>
      </c>
      <c r="AD8">
        <f t="shared" si="1"/>
        <v>559.53725362085038</v>
      </c>
      <c r="AE8">
        <f>'IDT-1'!F8</f>
        <v>0</v>
      </c>
      <c r="AF8" s="24"/>
      <c r="AG8">
        <f t="shared" si="2"/>
        <v>559.53725362085038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7.3720500000000007</v>
      </c>
      <c r="E9">
        <f>GT_NG!T9</f>
        <v>10.931947483588623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56.99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410.33673432296376</v>
      </c>
      <c r="P9" s="36">
        <v>21.176857100460012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233.59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-163</v>
      </c>
      <c r="AA9" s="75">
        <f>STOA!J9</f>
        <v>1.56</v>
      </c>
      <c r="AB9" s="75">
        <f>-STOA!P9</f>
        <v>0</v>
      </c>
      <c r="AC9">
        <f t="shared" si="0"/>
        <v>8.1014803422202739</v>
      </c>
      <c r="AD9">
        <f t="shared" si="1"/>
        <v>528.55610856479211</v>
      </c>
      <c r="AE9">
        <f>'IDT-1'!F9</f>
        <v>0</v>
      </c>
      <c r="AF9" s="24"/>
      <c r="AG9">
        <f t="shared" si="2"/>
        <v>528.55610856479211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7.3720500000000007</v>
      </c>
      <c r="E10">
        <f>GT_NG!T10</f>
        <v>10.931947483588623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56.99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410.33673432296376</v>
      </c>
      <c r="P10" s="36">
        <v>21.176857100460012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233.95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-170</v>
      </c>
      <c r="AA10" s="75">
        <f>STOA!J10</f>
        <v>1.56</v>
      </c>
      <c r="AB10" s="75">
        <f>-STOA!P10</f>
        <v>0</v>
      </c>
      <c r="AC10">
        <f t="shared" si="0"/>
        <v>8.1638024462944987</v>
      </c>
      <c r="AD10">
        <f t="shared" si="1"/>
        <v>521.85378646071786</v>
      </c>
      <c r="AE10">
        <f>'IDT-1'!F10</f>
        <v>0</v>
      </c>
      <c r="AF10" s="24"/>
      <c r="AG10">
        <f t="shared" si="2"/>
        <v>521.85378646071786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7.3720500000000007</v>
      </c>
      <c r="E11">
        <f>GT_NG!T11</f>
        <v>10.931947483588623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56.99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410.33673432296376</v>
      </c>
      <c r="P11" s="36">
        <v>21.176857100460012</v>
      </c>
      <c r="Q11" s="36">
        <v>7.6999999999999984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230.74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-165</v>
      </c>
      <c r="AA11" s="75">
        <f>STOA!J11</f>
        <v>1.47</v>
      </c>
      <c r="AB11" s="75">
        <f>-STOA!P11</f>
        <v>0</v>
      </c>
      <c r="AC11">
        <f t="shared" si="0"/>
        <v>8.1869093926438339</v>
      </c>
      <c r="AD11">
        <f t="shared" si="1"/>
        <v>512.53067951436856</v>
      </c>
      <c r="AE11">
        <f>'IDT-1'!F11</f>
        <v>0</v>
      </c>
      <c r="AF11" s="24"/>
      <c r="AG11">
        <f t="shared" si="2"/>
        <v>512.53067951436856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7.3720500000000007</v>
      </c>
      <c r="E12">
        <f>GT_NG!T12</f>
        <v>10.932987154960371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56.99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410.33673432296376</v>
      </c>
      <c r="P12" s="36">
        <v>21.176857100460012</v>
      </c>
      <c r="Q12" s="36">
        <v>7.6999999999999984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-172</v>
      </c>
      <c r="AA12" s="75">
        <f>STOA!J12</f>
        <v>1.47</v>
      </c>
      <c r="AB12" s="75">
        <f>-STOA!P12</f>
        <v>0</v>
      </c>
      <c r="AC12">
        <f t="shared" si="0"/>
        <v>8.2395090722326891</v>
      </c>
      <c r="AD12">
        <f t="shared" si="1"/>
        <v>506.68911950615148</v>
      </c>
      <c r="AE12">
        <f>'IDT-1'!F12</f>
        <v>0</v>
      </c>
      <c r="AF12" s="24"/>
      <c r="AG12">
        <f t="shared" si="2"/>
        <v>506.68911950615148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7.3720500000000007</v>
      </c>
      <c r="E13">
        <f>GT_NG!T13</f>
        <v>10.932987154960371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56.99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410.33673432296376</v>
      </c>
      <c r="P13" s="36">
        <v>21.176857100460012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-173</v>
      </c>
      <c r="AA13" s="75">
        <f>STOA!J13</f>
        <v>1.47</v>
      </c>
      <c r="AB13" s="75">
        <f>-STOA!P13</f>
        <v>0</v>
      </c>
      <c r="AC13">
        <f t="shared" si="0"/>
        <v>8.3752995958309171</v>
      </c>
      <c r="AD13">
        <f t="shared" si="1"/>
        <v>490.58332898255333</v>
      </c>
      <c r="AE13">
        <f>'IDT-1'!F13</f>
        <v>0</v>
      </c>
      <c r="AF13" s="24"/>
      <c r="AG13">
        <f t="shared" si="2"/>
        <v>490.58332898255333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7.3720500000000007</v>
      </c>
      <c r="E14">
        <f>GT_NG!T14</f>
        <v>10.932987154960371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56.99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410.33673432296376</v>
      </c>
      <c r="P14" s="36">
        <v>21.176857100460012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231.05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-177</v>
      </c>
      <c r="AA14" s="75">
        <f>STOA!J14</f>
        <v>1.47</v>
      </c>
      <c r="AB14" s="75">
        <f>-STOA!P14</f>
        <v>0</v>
      </c>
      <c r="AC14">
        <f t="shared" si="0"/>
        <v>8.4097722267304729</v>
      </c>
      <c r="AD14">
        <f t="shared" si="1"/>
        <v>486.61885635165385</v>
      </c>
      <c r="AE14">
        <f>'IDT-1'!F14</f>
        <v>0</v>
      </c>
      <c r="AF14" s="24"/>
      <c r="AG14">
        <f t="shared" si="2"/>
        <v>486.61885635165385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7.3720500000000007</v>
      </c>
      <c r="E15">
        <f>GT_NG!T15</f>
        <v>11.245981905268762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56.99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410.33673432296376</v>
      </c>
      <c r="P15" s="36">
        <v>21.176857100460012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231.19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-186</v>
      </c>
      <c r="AA15" s="75">
        <f>STOA!J15</f>
        <v>1.56</v>
      </c>
      <c r="AB15" s="75">
        <f>-STOA!P15</f>
        <v>0</v>
      </c>
      <c r="AC15">
        <f t="shared" si="0"/>
        <v>8.4058622249081729</v>
      </c>
      <c r="AD15">
        <f t="shared" si="1"/>
        <v>488.1657611037844</v>
      </c>
      <c r="AE15">
        <f>'IDT-1'!F15</f>
        <v>0</v>
      </c>
      <c r="AF15" s="24"/>
      <c r="AG15">
        <f t="shared" si="2"/>
        <v>488.1657611037844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7.3720500000000007</v>
      </c>
      <c r="E16">
        <f>GT_NG!T16</f>
        <v>11.245981905268762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56.99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410.33673432296376</v>
      </c>
      <c r="P16" s="36">
        <v>21.176857100460012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231.22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-189</v>
      </c>
      <c r="AA16" s="75">
        <f>STOA!J16</f>
        <v>1.56</v>
      </c>
      <c r="AB16" s="75">
        <f>-STOA!P16</f>
        <v>0</v>
      </c>
      <c r="AC16">
        <f t="shared" si="0"/>
        <v>8.4230565403579511</v>
      </c>
      <c r="AD16">
        <f t="shared" si="1"/>
        <v>486.17856678833459</v>
      </c>
      <c r="AE16">
        <f>'IDT-1'!F16</f>
        <v>0</v>
      </c>
      <c r="AF16" s="24"/>
      <c r="AG16">
        <f t="shared" si="2"/>
        <v>486.17856678833459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7.3720500000000007</v>
      </c>
      <c r="E17">
        <f>GT_NG!T17</f>
        <v>11.245981905268762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56.99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410.33673432296376</v>
      </c>
      <c r="P17" s="36">
        <v>21.176857100460012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231.4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-193</v>
      </c>
      <c r="AA17" s="75">
        <f>STOA!J17</f>
        <v>1.56</v>
      </c>
      <c r="AB17" s="75">
        <f>-STOA!P17</f>
        <v>0</v>
      </c>
      <c r="AC17">
        <f t="shared" si="0"/>
        <v>8.4584531712575064</v>
      </c>
      <c r="AD17">
        <f t="shared" si="1"/>
        <v>482.32317015743496</v>
      </c>
      <c r="AE17">
        <f>'IDT-1'!F17</f>
        <v>0</v>
      </c>
      <c r="AF17" s="24"/>
      <c r="AG17">
        <f t="shared" si="2"/>
        <v>482.32317015743496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7.3720500000000007</v>
      </c>
      <c r="E18">
        <f>GT_NG!T18</f>
        <v>11.245981905268762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56.99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410.33673432296376</v>
      </c>
      <c r="P18" s="36">
        <v>21.176857100460012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231.62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-193</v>
      </c>
      <c r="AA18" s="75">
        <f>STOA!J18</f>
        <v>1.56</v>
      </c>
      <c r="AB18" s="75">
        <f>-STOA!P18</f>
        <v>0</v>
      </c>
      <c r="AC18">
        <f t="shared" si="0"/>
        <v>8.4603011712575071</v>
      </c>
      <c r="AD18">
        <f t="shared" si="1"/>
        <v>482.54132215743499</v>
      </c>
      <c r="AE18">
        <f>'IDT-1'!F18</f>
        <v>0</v>
      </c>
      <c r="AF18" s="24"/>
      <c r="AG18">
        <f t="shared" si="2"/>
        <v>482.54132215743499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7.3720500000000007</v>
      </c>
      <c r="E19">
        <f>GT_NG!T19</f>
        <v>11.245981905268762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56.99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418.85765856590723</v>
      </c>
      <c r="P19" s="36">
        <v>21.176857100460012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-194</v>
      </c>
      <c r="AA19" s="75">
        <f>STOA!J19</f>
        <v>1.47</v>
      </c>
      <c r="AB19" s="75">
        <f>-STOA!P19</f>
        <v>0</v>
      </c>
      <c r="AC19">
        <f t="shared" si="0"/>
        <v>8.576668723522678</v>
      </c>
      <c r="AD19">
        <f t="shared" si="1"/>
        <v>486.23587884811337</v>
      </c>
      <c r="AE19">
        <f>'IDT-1'!F19</f>
        <v>0</v>
      </c>
      <c r="AF19" s="24"/>
      <c r="AG19">
        <f t="shared" si="2"/>
        <v>486.23587884811337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-68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7.3720500000000007</v>
      </c>
      <c r="E20">
        <f>GT_NG!T20</f>
        <v>11.245981905268762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56.99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418.85765856590723</v>
      </c>
      <c r="P20" s="36">
        <v>21.176857100460012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232.24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-188</v>
      </c>
      <c r="AA20" s="75">
        <f>STOA!J20</f>
        <v>1.47</v>
      </c>
      <c r="AB20" s="75">
        <f>-STOA!P20</f>
        <v>0</v>
      </c>
      <c r="AC20">
        <f t="shared" si="0"/>
        <v>8.5278577771733435</v>
      </c>
      <c r="AD20">
        <f t="shared" si="1"/>
        <v>492.52468979446274</v>
      </c>
      <c r="AE20">
        <f>'IDT-1'!F20</f>
        <v>0</v>
      </c>
      <c r="AF20" s="24"/>
      <c r="AG20">
        <f t="shared" si="2"/>
        <v>492.52468979446274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-68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7.3720500000000007</v>
      </c>
      <c r="E21">
        <f>GT_NG!T21</f>
        <v>11.245981905268762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56.99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418.4534541206931</v>
      </c>
      <c r="P21" s="36">
        <v>21.176857100460012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268.8599999999999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-178</v>
      </c>
      <c r="AA21" s="75">
        <f>STOA!J21</f>
        <v>1.47</v>
      </c>
      <c r="AB21" s="75">
        <f>-STOA!P21</f>
        <v>0</v>
      </c>
      <c r="AC21">
        <f t="shared" si="0"/>
        <v>9.0184359297811039</v>
      </c>
      <c r="AD21">
        <f t="shared" si="1"/>
        <v>506.24990719664078</v>
      </c>
      <c r="AE21">
        <f>'IDT-1'!F21</f>
        <v>0</v>
      </c>
      <c r="AF21" s="24"/>
      <c r="AG21">
        <f t="shared" si="2"/>
        <v>506.24990719664078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7.3720500000000007</v>
      </c>
      <c r="E22">
        <f>GT_NG!T22</f>
        <v>11.245981905268762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56.99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418.16517513072017</v>
      </c>
      <c r="P22" s="36">
        <v>37.384472896972603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307.3599999999999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-267.7</v>
      </c>
      <c r="AA22" s="75">
        <f>STOA!J22</f>
        <v>1.47</v>
      </c>
      <c r="AB22" s="75">
        <f>-STOA!P22</f>
        <v>0</v>
      </c>
      <c r="AC22">
        <f t="shared" si="0"/>
        <v>9.8118633206341315</v>
      </c>
      <c r="AD22">
        <f t="shared" si="1"/>
        <v>520.17581661232748</v>
      </c>
      <c r="AE22">
        <f>'IDT-1'!F22</f>
        <v>0</v>
      </c>
      <c r="AF22" s="24"/>
      <c r="AG22">
        <f t="shared" si="2"/>
        <v>520.17581661232748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7.3720500000000007</v>
      </c>
      <c r="E23">
        <f>GT_NG!T23</f>
        <v>10.932987154960371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54.46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451.9363984780972</v>
      </c>
      <c r="P23" s="36">
        <v>37.384472896972603</v>
      </c>
      <c r="Q23" s="36">
        <v>25.629999999999995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347.02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-392</v>
      </c>
      <c r="AA23" s="75">
        <f>STOA!J23</f>
        <v>1.56</v>
      </c>
      <c r="AB23" s="75">
        <f>-STOA!P23</f>
        <v>0</v>
      </c>
      <c r="AC23">
        <f t="shared" si="0"/>
        <v>11.185579459808768</v>
      </c>
      <c r="AD23">
        <f t="shared" si="1"/>
        <v>533.11032907022138</v>
      </c>
      <c r="AE23">
        <f>'IDT-1'!F23</f>
        <v>0</v>
      </c>
      <c r="AF23" s="24"/>
      <c r="AG23">
        <f t="shared" si="2"/>
        <v>533.11032907022138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7.3720500000000007</v>
      </c>
      <c r="E24">
        <f>GT_NG!T24</f>
        <v>10.932987154960371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54.46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451.9363984780972</v>
      </c>
      <c r="P24" s="36">
        <v>37.384472896972603</v>
      </c>
      <c r="Q24" s="36">
        <v>25.629999999999995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347.02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-369</v>
      </c>
      <c r="AA24" s="75">
        <f>STOA!J24</f>
        <v>1.56</v>
      </c>
      <c r="AB24" s="75">
        <f>-STOA!P24</f>
        <v>0</v>
      </c>
      <c r="AC24">
        <f t="shared" si="0"/>
        <v>10.990742832136318</v>
      </c>
      <c r="AD24">
        <f t="shared" si="1"/>
        <v>556.30516569789381</v>
      </c>
      <c r="AE24">
        <f>'IDT-1'!F24</f>
        <v>0</v>
      </c>
      <c r="AF24" s="24"/>
      <c r="AG24">
        <f t="shared" si="2"/>
        <v>556.30516569789381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7.3720500000000007</v>
      </c>
      <c r="E25">
        <f>GT_NG!T25</f>
        <v>10.932987154960371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54.46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451.39731238958086</v>
      </c>
      <c r="P25" s="36">
        <v>37.384472896972603</v>
      </c>
      <c r="Q25" s="36">
        <v>25.629999999999995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347.02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-345</v>
      </c>
      <c r="AA25" s="75">
        <f>STOA!J25</f>
        <v>1.56</v>
      </c>
      <c r="AB25" s="75">
        <f>-STOA!P25</f>
        <v>0</v>
      </c>
      <c r="AC25">
        <f t="shared" si="0"/>
        <v>10.904202723595443</v>
      </c>
      <c r="AD25">
        <f t="shared" si="1"/>
        <v>594.29261971791846</v>
      </c>
      <c r="AE25">
        <f>'IDT-1'!F25</f>
        <v>0</v>
      </c>
      <c r="AF25" s="24"/>
      <c r="AG25">
        <f t="shared" si="2"/>
        <v>594.29261971791846</v>
      </c>
      <c r="AI25" s="34">
        <f>PXIL!J25</f>
        <v>0</v>
      </c>
      <c r="AJ25" s="34">
        <f>PXIL!P25</f>
        <v>0</v>
      </c>
      <c r="AK25" s="34">
        <f>RTM_IEX!J25</f>
        <v>14.44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7.3720500000000007</v>
      </c>
      <c r="E26">
        <f>GT_NG!T26</f>
        <v>10.932987154960371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54.46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451.94099312838046</v>
      </c>
      <c r="P26" s="36">
        <v>37.384472896972603</v>
      </c>
      <c r="Q26" s="36">
        <v>25.629999999999995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347.02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-289.5</v>
      </c>
      <c r="AA26" s="75">
        <f>STOA!J26</f>
        <v>1.56</v>
      </c>
      <c r="AB26" s="75">
        <f>-STOA!P26</f>
        <v>0</v>
      </c>
      <c r="AC26">
        <f t="shared" si="0"/>
        <v>10.402035965318907</v>
      </c>
      <c r="AD26">
        <f t="shared" si="1"/>
        <v>626.39846721499453</v>
      </c>
      <c r="AE26">
        <f>'IDT-1'!F26</f>
        <v>0</v>
      </c>
      <c r="AF26" s="24"/>
      <c r="AG26">
        <f t="shared" si="2"/>
        <v>626.39846721499453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7.3720500000000007</v>
      </c>
      <c r="E27">
        <f>GT_NG!T27</f>
        <v>10.810513801585133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454.77916291572302</v>
      </c>
      <c r="P27" s="36">
        <v>37.387105365022833</v>
      </c>
      <c r="Q27" s="36">
        <v>25.63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347.02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-278</v>
      </c>
      <c r="AA27" s="75">
        <f>STOA!J27</f>
        <v>1.47</v>
      </c>
      <c r="AB27" s="75">
        <f>-STOA!P27</f>
        <v>0</v>
      </c>
      <c r="AC27">
        <f t="shared" si="0"/>
        <v>10.36613603701074</v>
      </c>
      <c r="AD27">
        <f t="shared" si="1"/>
        <v>665.34269604532028</v>
      </c>
      <c r="AE27">
        <f>'IDT-1'!F27</f>
        <v>0</v>
      </c>
      <c r="AF27" s="24"/>
      <c r="AG27">
        <f t="shared" si="2"/>
        <v>665.34269604532028</v>
      </c>
      <c r="AI27" s="34">
        <f>PXIL!J27</f>
        <v>0</v>
      </c>
      <c r="AJ27" s="34">
        <f>PXIL!P27</f>
        <v>0</v>
      </c>
      <c r="AK27" s="34">
        <f>RTM_IEX!J27</f>
        <v>19.239999999999998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7.3720500000000007</v>
      </c>
      <c r="E28">
        <f>GT_NG!T28</f>
        <v>10.810513801585133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469.47277962847824</v>
      </c>
      <c r="P28" s="36">
        <v>37.387105365022833</v>
      </c>
      <c r="Q28" s="36">
        <v>25.63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347.02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-241</v>
      </c>
      <c r="AA28" s="75">
        <f>STOA!J28</f>
        <v>1.47</v>
      </c>
      <c r="AB28" s="75">
        <f>-STOA!P28</f>
        <v>0</v>
      </c>
      <c r="AC28">
        <f t="shared" si="0"/>
        <v>10.257021581576989</v>
      </c>
      <c r="AD28">
        <f t="shared" si="1"/>
        <v>726.77542721350926</v>
      </c>
      <c r="AE28">
        <f>'IDT-1'!F28</f>
        <v>0</v>
      </c>
      <c r="AF28" s="24"/>
      <c r="AG28">
        <f t="shared" si="2"/>
        <v>726.77542721350926</v>
      </c>
      <c r="AI28" s="34">
        <f>PXIL!J28</f>
        <v>0</v>
      </c>
      <c r="AJ28" s="34">
        <f>PXIL!P28</f>
        <v>0</v>
      </c>
      <c r="AK28" s="34">
        <f>RTM_IEX!J28</f>
        <v>28.87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7.3720500000000007</v>
      </c>
      <c r="E29">
        <f>GT_NG!T29</f>
        <v>10.810513801585133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525.0389907736045</v>
      </c>
      <c r="P29" s="36">
        <v>37.387105365022833</v>
      </c>
      <c r="Q29" s="36">
        <v>25.63</v>
      </c>
      <c r="R29" s="38">
        <v>0.14000000000000001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347.02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-196</v>
      </c>
      <c r="AA29" s="75">
        <f>STOA!J29</f>
        <v>1.47</v>
      </c>
      <c r="AB29" s="75">
        <f>-STOA!P29</f>
        <v>0</v>
      </c>
      <c r="AC29">
        <f t="shared" si="0"/>
        <v>10.101243657576042</v>
      </c>
      <c r="AD29">
        <f t="shared" si="1"/>
        <v>798.76741628263653</v>
      </c>
      <c r="AE29">
        <f>'IDT-1'!F29</f>
        <v>0</v>
      </c>
      <c r="AF29" s="24"/>
      <c r="AG29">
        <f t="shared" si="2"/>
        <v>798.76741628263653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7.3720500000000007</v>
      </c>
      <c r="E30">
        <f>GT_NG!T30</f>
        <v>10.932987154960371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607.96182239500422</v>
      </c>
      <c r="P30" s="36">
        <v>37.387105365022833</v>
      </c>
      <c r="Q30" s="36">
        <v>25.63</v>
      </c>
      <c r="R30" s="38">
        <v>0.52999999999999992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375.30999999999995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-160</v>
      </c>
      <c r="AA30" s="75">
        <f>STOA!J30</f>
        <v>1.47</v>
      </c>
      <c r="AB30" s="75">
        <f>-STOA!P30</f>
        <v>0</v>
      </c>
      <c r="AC30">
        <f t="shared" si="0"/>
        <v>11.41246715925927</v>
      </c>
      <c r="AD30">
        <f t="shared" si="1"/>
        <v>865.18149775572829</v>
      </c>
      <c r="AE30">
        <f>'IDT-1'!F30</f>
        <v>0</v>
      </c>
      <c r="AF30" s="24"/>
      <c r="AG30">
        <f t="shared" si="2"/>
        <v>865.18149775572829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-80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7.3720500000000007</v>
      </c>
      <c r="E31">
        <f>GT_NG!T31</f>
        <v>10.932987154960371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682.82250967294533</v>
      </c>
      <c r="P31" s="36">
        <v>37.387105365022833</v>
      </c>
      <c r="Q31" s="36">
        <v>25.63</v>
      </c>
      <c r="R31" s="38">
        <v>2.4900000000000002</v>
      </c>
      <c r="S31" s="38">
        <v>0</v>
      </c>
      <c r="T31" s="37">
        <f>SUMPRODUCT(LTA!J31:AN31,LTA!J$101:AN$101,LTA!J$105:AN$105)</f>
        <v>1</v>
      </c>
      <c r="U31" s="37">
        <f>SUMPRODUCT(LTA!J31:AN31,LTA!J$102:AN$102,LTA!J$105:AN$105)</f>
        <v>397.10026399999992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-345</v>
      </c>
      <c r="AA31" s="75">
        <f>STOA!J31</f>
        <v>1.47</v>
      </c>
      <c r="AB31" s="75">
        <f>-STOA!P31</f>
        <v>0</v>
      </c>
      <c r="AC31">
        <f t="shared" si="0"/>
        <v>13.78847187121826</v>
      </c>
      <c r="AD31">
        <f t="shared" si="1"/>
        <v>934.77372528729757</v>
      </c>
      <c r="AE31">
        <f>'IDT-1'!F31</f>
        <v>0</v>
      </c>
      <c r="AF31" s="24"/>
      <c r="AG31">
        <f t="shared" si="2"/>
        <v>934.77372528729757</v>
      </c>
      <c r="AI31" s="34">
        <f>PXIL!J31</f>
        <v>0</v>
      </c>
      <c r="AJ31" s="34">
        <f>PXIL!P31</f>
        <v>0</v>
      </c>
      <c r="AK31" s="34">
        <f>RTM_IEX!J31</f>
        <v>57.75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7.3720500000000007</v>
      </c>
      <c r="E32">
        <f>GT_NG!T32</f>
        <v>10.932987154960371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700.72891233640189</v>
      </c>
      <c r="P32" s="36">
        <v>37.387105365022833</v>
      </c>
      <c r="Q32" s="36">
        <v>25.63</v>
      </c>
      <c r="R32" s="38">
        <v>6.97</v>
      </c>
      <c r="S32" s="38">
        <v>0</v>
      </c>
      <c r="T32" s="37">
        <f>SUMPRODUCT(LTA!J32:AN32,LTA!J$101:AN$101,LTA!J$105:AN$105)</f>
        <v>3.03</v>
      </c>
      <c r="U32" s="37">
        <f>SUMPRODUCT(LTA!J32:AN32,LTA!J$102:AN$102,LTA!J$105:AN$105)</f>
        <v>403.40074999999996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-284</v>
      </c>
      <c r="AA32" s="75">
        <f>STOA!J32</f>
        <v>1.47</v>
      </c>
      <c r="AB32" s="75">
        <f>-STOA!P32</f>
        <v>0</v>
      </c>
      <c r="AC32">
        <f t="shared" si="0"/>
        <v>13.368053114773062</v>
      </c>
      <c r="AD32">
        <f t="shared" si="1"/>
        <v>1007.6610327071993</v>
      </c>
      <c r="AE32">
        <f>'IDT-1'!F32</f>
        <v>0</v>
      </c>
      <c r="AF32" s="24"/>
      <c r="AG32">
        <f t="shared" si="2"/>
        <v>1007.6610327071993</v>
      </c>
      <c r="AI32" s="34">
        <f>PXIL!J32</f>
        <v>0</v>
      </c>
      <c r="AJ32" s="34">
        <f>PXIL!P32</f>
        <v>0</v>
      </c>
      <c r="AK32" s="34">
        <f>RTM_IEX!J32</f>
        <v>38.5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7.3720500000000007</v>
      </c>
      <c r="E33">
        <f>GT_NG!T33</f>
        <v>10.932987154960371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712.07680844595006</v>
      </c>
      <c r="P33" s="36">
        <v>37.387105365022833</v>
      </c>
      <c r="Q33" s="36">
        <v>25.63</v>
      </c>
      <c r="R33" s="38">
        <v>10.752500000000001</v>
      </c>
      <c r="S33" s="38">
        <v>0</v>
      </c>
      <c r="T33" s="37">
        <f>SUMPRODUCT(LTA!J33:AN33,LTA!J$101:AN$101,LTA!J$105:AN$105)</f>
        <v>5.32</v>
      </c>
      <c r="U33" s="37">
        <f>SUMPRODUCT(LTA!J33:AN33,LTA!J$102:AN$102,LTA!J$105:AN$105)</f>
        <v>410.40237199999996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-222</v>
      </c>
      <c r="AA33" s="75">
        <f>STOA!J33</f>
        <v>1.47</v>
      </c>
      <c r="AB33" s="75">
        <f>-STOA!P33</f>
        <v>0</v>
      </c>
      <c r="AC33">
        <f t="shared" si="0"/>
        <v>12.724586287950146</v>
      </c>
      <c r="AD33">
        <f t="shared" si="1"/>
        <v>1056.2265176435706</v>
      </c>
      <c r="AE33">
        <f>'IDT-1'!F33</f>
        <v>0</v>
      </c>
      <c r="AF33" s="24"/>
      <c r="AG33">
        <f t="shared" si="2"/>
        <v>1056.2265176435706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7.3720500000000007</v>
      </c>
      <c r="E34">
        <f>GT_NG!T34</f>
        <v>10.932987154960371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712.07680844595006</v>
      </c>
      <c r="P34" s="36">
        <v>37.387105365022833</v>
      </c>
      <c r="Q34" s="36">
        <v>25.63</v>
      </c>
      <c r="R34" s="38">
        <v>19.2</v>
      </c>
      <c r="S34" s="38">
        <v>0</v>
      </c>
      <c r="T34" s="37">
        <f>SUMPRODUCT(LTA!J34:AN34,LTA!J$101:AN$101,LTA!J$105:AN$105)</f>
        <v>11.370000000000001</v>
      </c>
      <c r="U34" s="37">
        <f>SUMPRODUCT(LTA!J34:AN34,LTA!J$102:AN$102,LTA!J$105:AN$105)</f>
        <v>417.85194199999995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-193</v>
      </c>
      <c r="AA34" s="75">
        <f>STOA!J34</f>
        <v>1.47</v>
      </c>
      <c r="AB34" s="75">
        <f>-STOA!P34</f>
        <v>0</v>
      </c>
      <c r="AC34">
        <f t="shared" si="0"/>
        <v>12.905786101928364</v>
      </c>
      <c r="AD34">
        <f t="shared" si="1"/>
        <v>1135.8623878295921</v>
      </c>
      <c r="AE34">
        <f>'IDT-1'!F34</f>
        <v>0</v>
      </c>
      <c r="AF34" s="24"/>
      <c r="AG34">
        <f t="shared" si="2"/>
        <v>1135.8623878295921</v>
      </c>
      <c r="AI34" s="34">
        <f>PXIL!J34</f>
        <v>0</v>
      </c>
      <c r="AJ34" s="34">
        <f>PXIL!P34</f>
        <v>0</v>
      </c>
      <c r="AK34" s="34">
        <f>RTM_IEX!J34</f>
        <v>28.87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10.932987154960371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700.76235057941335</v>
      </c>
      <c r="P35" s="36">
        <v>37.387105365022833</v>
      </c>
      <c r="Q35" s="36">
        <v>25.63</v>
      </c>
      <c r="R35" s="38">
        <v>19.199999999999996</v>
      </c>
      <c r="S35" s="38">
        <v>0</v>
      </c>
      <c r="T35" s="37">
        <f>SUMPRODUCT(LTA!J35:AN35,LTA!J$101:AN$101,LTA!J$105:AN$105)</f>
        <v>20.92</v>
      </c>
      <c r="U35" s="37">
        <f>SUMPRODUCT(LTA!J35:AN35,LTA!J$102:AN$102,LTA!J$105:AN$105)</f>
        <v>431.51146999999997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-167</v>
      </c>
      <c r="AA35" s="75">
        <f>STOA!J35</f>
        <v>1.56</v>
      </c>
      <c r="AB35" s="75">
        <f>-STOA!P35</f>
        <v>0</v>
      </c>
      <c r="AC35">
        <f t="shared" si="0"/>
        <v>12.543702590202336</v>
      </c>
      <c r="AD35">
        <f t="shared" si="1"/>
        <v>1145.3395414747813</v>
      </c>
      <c r="AE35">
        <f>'IDT-1'!F35</f>
        <v>0</v>
      </c>
      <c r="AF35" s="24"/>
      <c r="AG35">
        <f t="shared" si="2"/>
        <v>1145.3395414747813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10.932987154960371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662.99588744188543</v>
      </c>
      <c r="P36" s="36">
        <v>37.387105365022833</v>
      </c>
      <c r="Q36" s="36">
        <v>25.63</v>
      </c>
      <c r="R36" s="38">
        <v>21.2</v>
      </c>
      <c r="S36" s="38">
        <v>0</v>
      </c>
      <c r="T36" s="37">
        <f>SUMPRODUCT(LTA!J36:AN36,LTA!J$101:AN$101,LTA!J$105:AN$105)</f>
        <v>31.98</v>
      </c>
      <c r="U36" s="37">
        <f>SUMPRODUCT(LTA!J36:AN36,LTA!J$102:AN$102,LTA!J$105:AN$105)</f>
        <v>442.41964599999994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-67</v>
      </c>
      <c r="AA36" s="75">
        <f>STOA!J36</f>
        <v>1.56</v>
      </c>
      <c r="AB36" s="75">
        <f>-STOA!P36</f>
        <v>0</v>
      </c>
      <c r="AC36">
        <f t="shared" si="0"/>
        <v>11.580681205758196</v>
      </c>
      <c r="AD36">
        <f t="shared" si="1"/>
        <v>1232.5042757216979</v>
      </c>
      <c r="AE36">
        <f>'IDT-1'!F36</f>
        <v>-47.283999999999999</v>
      </c>
      <c r="AF36" s="24"/>
      <c r="AG36">
        <f t="shared" si="2"/>
        <v>1185.2202757216978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10.932987154960371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659.79019372043285</v>
      </c>
      <c r="P37" s="36">
        <v>37.387105365022833</v>
      </c>
      <c r="Q37" s="36">
        <v>25.63</v>
      </c>
      <c r="R37" s="38">
        <v>21.199999999999996</v>
      </c>
      <c r="S37" s="38">
        <v>0</v>
      </c>
      <c r="T37" s="37">
        <f>SUMPRODUCT(LTA!J37:AN37,LTA!J$101:AN$101,LTA!J$105:AN$105)</f>
        <v>43.63</v>
      </c>
      <c r="U37" s="37">
        <f>SUMPRODUCT(LTA!J37:AN37,LTA!J$102:AN$102,LTA!J$105:AN$105)</f>
        <v>454.58245199999993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-48</v>
      </c>
      <c r="AA37" s="75">
        <f>STOA!J37</f>
        <v>1.56</v>
      </c>
      <c r="AB37" s="75">
        <f>-STOA!P37</f>
        <v>0</v>
      </c>
      <c r="AC37">
        <f t="shared" si="0"/>
        <v>11.677540529373994</v>
      </c>
      <c r="AD37">
        <f t="shared" si="1"/>
        <v>1262.0145286766292</v>
      </c>
      <c r="AE37">
        <f>'IDT-1'!F37</f>
        <v>-57.087000000000003</v>
      </c>
      <c r="AF37" s="24"/>
      <c r="AG37">
        <f t="shared" si="2"/>
        <v>1204.9275286766292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10.932987154960371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659.79019372043285</v>
      </c>
      <c r="P38" s="36">
        <v>37.387105365022833</v>
      </c>
      <c r="Q38" s="36">
        <v>25.63</v>
      </c>
      <c r="R38" s="38">
        <v>21.2</v>
      </c>
      <c r="S38" s="38">
        <v>0</v>
      </c>
      <c r="T38" s="37">
        <f>SUMPRODUCT(LTA!J38:AN38,LTA!J$101:AN$101,LTA!J$105:AN$105)</f>
        <v>55.19</v>
      </c>
      <c r="U38" s="37">
        <f>SUMPRODUCT(LTA!J38:AN38,LTA!J$102:AN$102,LTA!J$105:AN$105)</f>
        <v>467.62477799999994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-35</v>
      </c>
      <c r="AA38" s="75">
        <f>STOA!J38</f>
        <v>1.56</v>
      </c>
      <c r="AB38" s="75">
        <f>-STOA!P38</f>
        <v>0</v>
      </c>
      <c r="AC38">
        <f t="shared" si="0"/>
        <v>11.689363440101543</v>
      </c>
      <c r="AD38">
        <f t="shared" si="1"/>
        <v>1309.6050317659017</v>
      </c>
      <c r="AE38">
        <f>'IDT-1'!F38</f>
        <v>-56.51</v>
      </c>
      <c r="AF38" s="24"/>
      <c r="AG38">
        <f t="shared" si="2"/>
        <v>1253.0950317659017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10.932987154960371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648.37609178041532</v>
      </c>
      <c r="P39" s="36">
        <v>37.387105365022833</v>
      </c>
      <c r="Q39" s="36">
        <v>25.63</v>
      </c>
      <c r="R39" s="38">
        <v>21.2</v>
      </c>
      <c r="S39" s="38">
        <v>0</v>
      </c>
      <c r="T39" s="37">
        <f>SUMPRODUCT(LTA!J39:AN39,LTA!J$101:AN$101,LTA!J$105:AN$105)</f>
        <v>68.64</v>
      </c>
      <c r="U39" s="37">
        <f>SUMPRODUCT(LTA!J39:AN39,LTA!J$102:AN$102,LTA!J$105:AN$105)</f>
        <v>479.26788999999997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1.47</v>
      </c>
      <c r="AB39" s="75">
        <f>-STOA!P39</f>
        <v>0</v>
      </c>
      <c r="AC39">
        <f t="shared" si="0"/>
        <v>11.930578490478734</v>
      </c>
      <c r="AD39">
        <f t="shared" si="1"/>
        <v>1307.9528267755072</v>
      </c>
      <c r="AE39">
        <f>'IDT-1'!F39</f>
        <v>-66.313000000000002</v>
      </c>
      <c r="AF39" s="24"/>
      <c r="AG39">
        <f t="shared" si="2"/>
        <v>1241.6398267755071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10.932987154960371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641.4588846621873</v>
      </c>
      <c r="P40" s="36">
        <v>37.387105365022833</v>
      </c>
      <c r="Q40" s="36">
        <v>25.63</v>
      </c>
      <c r="R40" s="38">
        <v>21.2</v>
      </c>
      <c r="S40" s="38">
        <v>0</v>
      </c>
      <c r="T40" s="37">
        <f>SUMPRODUCT(LTA!J40:AN40,LTA!J$101:AN$101,LTA!J$105:AN$105)</f>
        <v>75.930000000000007</v>
      </c>
      <c r="U40" s="37">
        <f>SUMPRODUCT(LTA!J40:AN40,LTA!J$102:AN$102,LTA!J$105:AN$105)</f>
        <v>491.52672200000001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</v>
      </c>
      <c r="AA40" s="75">
        <f>STOA!J40</f>
        <v>1.47</v>
      </c>
      <c r="AB40" s="75">
        <f>-STOA!P40</f>
        <v>0</v>
      </c>
      <c r="AC40">
        <f t="shared" si="0"/>
        <v>11.807962880913614</v>
      </c>
      <c r="AD40">
        <f t="shared" si="1"/>
        <v>1347.7070672668442</v>
      </c>
      <c r="AE40">
        <f>'IDT-1'!F40</f>
        <v>-36.853999999999999</v>
      </c>
      <c r="AF40" s="24"/>
      <c r="AG40">
        <f t="shared" si="2"/>
        <v>1310.8530672668442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10.932987154960371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642.98632205591912</v>
      </c>
      <c r="P41" s="36">
        <v>37.387105365022833</v>
      </c>
      <c r="Q41" s="36">
        <v>25.63</v>
      </c>
      <c r="R41" s="38">
        <v>21.2</v>
      </c>
      <c r="S41" s="38">
        <v>0</v>
      </c>
      <c r="T41" s="37">
        <f>SUMPRODUCT(LTA!J41:AN41,LTA!J$101:AN$101,LTA!J$105:AN$105)</f>
        <v>84.12</v>
      </c>
      <c r="U41" s="37">
        <f>SUMPRODUCT(LTA!J41:AN41,LTA!J$102:AN$102,LTA!J$105:AN$105)</f>
        <v>503.77655799999997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1.47</v>
      </c>
      <c r="AB41" s="75">
        <f>-STOA!P41</f>
        <v>0</v>
      </c>
      <c r="AC41">
        <f t="shared" si="0"/>
        <v>11.878543349748513</v>
      </c>
      <c r="AD41">
        <f t="shared" si="1"/>
        <v>1402.2337601917413</v>
      </c>
      <c r="AE41">
        <f>'IDT-1'!F41</f>
        <v>-22.295000000000002</v>
      </c>
      <c r="AF41" s="24"/>
      <c r="AG41">
        <f t="shared" si="2"/>
        <v>1379.9387601917413</v>
      </c>
      <c r="AI41" s="34">
        <f>PXIL!J41</f>
        <v>0</v>
      </c>
      <c r="AJ41" s="34">
        <f>PXIL!P41</f>
        <v>0</v>
      </c>
      <c r="AK41" s="34">
        <f>RTM_IEX!J41</f>
        <v>9.6300000000000008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10.932987154960371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637.10037350592268</v>
      </c>
      <c r="P42" s="36">
        <v>37.387105365022833</v>
      </c>
      <c r="Q42" s="36">
        <v>25.63</v>
      </c>
      <c r="R42" s="38">
        <v>22.7</v>
      </c>
      <c r="S42" s="38">
        <v>0</v>
      </c>
      <c r="T42" s="37">
        <f>SUMPRODUCT(LTA!J42:AN42,LTA!J$101:AN$101,LTA!J$105:AN$105)</f>
        <v>92.210000000000008</v>
      </c>
      <c r="U42" s="37">
        <f>SUMPRODUCT(LTA!J42:AN42,LTA!J$102:AN$102,LTA!J$105:AN$105)</f>
        <v>513.87569399999995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1.47</v>
      </c>
      <c r="AB42" s="75">
        <f>-STOA!P42</f>
        <v>0</v>
      </c>
      <c r="AC42">
        <f t="shared" si="0"/>
        <v>12.034894124328543</v>
      </c>
      <c r="AD42">
        <f t="shared" si="1"/>
        <v>1420.6905968671649</v>
      </c>
      <c r="AE42">
        <f>'IDT-1'!F42</f>
        <v>-28.981000000000002</v>
      </c>
      <c r="AF42" s="24"/>
      <c r="AG42">
        <f t="shared" si="2"/>
        <v>1391.7095968671649</v>
      </c>
      <c r="AI42" s="34">
        <f>PXIL!J42</f>
        <v>0</v>
      </c>
      <c r="AJ42" s="34">
        <f>PXIL!P42</f>
        <v>0</v>
      </c>
      <c r="AK42" s="34">
        <f>RTM_IEX!J42</f>
        <v>14.44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10.932987154960371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640.70076113053085</v>
      </c>
      <c r="P43" s="36">
        <v>37.387105365022833</v>
      </c>
      <c r="Q43" s="36">
        <v>25.63</v>
      </c>
      <c r="R43" s="38">
        <v>22.7</v>
      </c>
      <c r="S43" s="38">
        <v>0</v>
      </c>
      <c r="T43" s="37">
        <f>SUMPRODUCT(LTA!J43:AN43,LTA!J$101:AN$101,LTA!J$105:AN$105)</f>
        <v>98.14</v>
      </c>
      <c r="U43" s="37">
        <f>SUMPRODUCT(LTA!J43:AN43,LTA!J$102:AN$102,LTA!J$105:AN$105)</f>
        <v>522.46779800000002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12.146719053975252</v>
      </c>
      <c r="AD43">
        <f t="shared" si="1"/>
        <v>1433.8912635621264</v>
      </c>
      <c r="AE43">
        <f>'IDT-1'!F43</f>
        <v>0</v>
      </c>
      <c r="AF43" s="24"/>
      <c r="AG43">
        <f t="shared" si="2"/>
        <v>1433.8912635621264</v>
      </c>
      <c r="AI43" s="34">
        <f>PXIL!J43</f>
        <v>0</v>
      </c>
      <c r="AJ43" s="34">
        <f>PXIL!P43</f>
        <v>0</v>
      </c>
      <c r="AK43" s="34">
        <f>RTM_IEX!J43</f>
        <v>9.6300000000000008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10.932987154960371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642.25157417795094</v>
      </c>
      <c r="P44" s="36">
        <v>37.387105365022833</v>
      </c>
      <c r="Q44" s="36">
        <v>25.63</v>
      </c>
      <c r="R44" s="38">
        <v>22.7</v>
      </c>
      <c r="S44" s="38">
        <v>0</v>
      </c>
      <c r="T44" s="37">
        <f>SUMPRODUCT(LTA!J44:AN44,LTA!J$101:AN$101,LTA!J$105:AN$105)</f>
        <v>102.96000000000001</v>
      </c>
      <c r="U44" s="37">
        <f>SUMPRODUCT(LTA!J44:AN44,LTA!J$102:AN$102,LTA!J$105:AN$105)</f>
        <v>529.39789199999996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12.258446673173582</v>
      </c>
      <c r="AD44">
        <f t="shared" si="1"/>
        <v>1447.080442990348</v>
      </c>
      <c r="AE44">
        <f>'IDT-1'!F44</f>
        <v>0</v>
      </c>
      <c r="AF44" s="24"/>
      <c r="AG44">
        <f t="shared" si="2"/>
        <v>1447.080442990348</v>
      </c>
      <c r="AI44" s="34">
        <f>PXIL!J44</f>
        <v>0</v>
      </c>
      <c r="AJ44" s="34">
        <f>PXIL!P44</f>
        <v>0</v>
      </c>
      <c r="AK44" s="34">
        <f>RTM_IEX!J44</f>
        <v>9.6300000000000008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10.932987154960371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628.21993139953815</v>
      </c>
      <c r="P45" s="36">
        <v>37.387105365022833</v>
      </c>
      <c r="Q45" s="36">
        <v>25.63</v>
      </c>
      <c r="R45" s="38">
        <v>22.7</v>
      </c>
      <c r="S45" s="38">
        <v>0</v>
      </c>
      <c r="T45" s="37">
        <f>SUMPRODUCT(LTA!J45:AN45,LTA!J$101:AN$101,LTA!J$105:AN$105)</f>
        <v>107.74</v>
      </c>
      <c r="U45" s="37">
        <f>SUMPRODUCT(LTA!J45:AN45,LTA!J$102:AN$102,LTA!J$105:AN$105)</f>
        <v>536.98907800000006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12.487006836234912</v>
      </c>
      <c r="AD45">
        <f t="shared" si="1"/>
        <v>1474.0614260488737</v>
      </c>
      <c r="AE45">
        <f>'IDT-1'!F45</f>
        <v>0</v>
      </c>
      <c r="AF45" s="24"/>
      <c r="AG45">
        <f t="shared" si="2"/>
        <v>1474.0614260488737</v>
      </c>
      <c r="AI45" s="34">
        <f>PXIL!J45</f>
        <v>0</v>
      </c>
      <c r="AJ45" s="34">
        <f>PXIL!P45</f>
        <v>0</v>
      </c>
      <c r="AK45" s="34">
        <f>RTM_IEX!J45</f>
        <v>38.5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10.932987154960371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627.56793389953816</v>
      </c>
      <c r="P46" s="36">
        <v>37.387105365022833</v>
      </c>
      <c r="Q46" s="36">
        <v>25.63</v>
      </c>
      <c r="R46" s="38">
        <v>22.7</v>
      </c>
      <c r="S46" s="38">
        <v>0</v>
      </c>
      <c r="T46" s="37">
        <f>SUMPRODUCT(LTA!J46:AN46,LTA!J$101:AN$101,LTA!J$105:AN$105)</f>
        <v>111.39</v>
      </c>
      <c r="U46" s="37">
        <f>SUMPRODUCT(LTA!J46:AN46,LTA!J$102:AN$102,LTA!J$105:AN$105)</f>
        <v>539.81275000000005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12.455100902034912</v>
      </c>
      <c r="AD46">
        <f t="shared" si="1"/>
        <v>1470.2950064830738</v>
      </c>
      <c r="AE46">
        <f>'IDT-1'!F46</f>
        <v>0</v>
      </c>
      <c r="AF46" s="24"/>
      <c r="AG46">
        <f t="shared" si="2"/>
        <v>1470.2950064830738</v>
      </c>
      <c r="AI46" s="34">
        <f>PXIL!J46</f>
        <v>0</v>
      </c>
      <c r="AJ46" s="34">
        <f>PXIL!P46</f>
        <v>0</v>
      </c>
      <c r="AK46" s="34">
        <f>RTM_IEX!J46</f>
        <v>28.88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10.932987154960371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625.83887042474146</v>
      </c>
      <c r="P47" s="36">
        <v>37.387105365022833</v>
      </c>
      <c r="Q47" s="36">
        <v>25.63</v>
      </c>
      <c r="R47" s="38">
        <v>22.699999999999996</v>
      </c>
      <c r="S47" s="38">
        <v>0</v>
      </c>
      <c r="T47" s="37">
        <f>SUMPRODUCT(LTA!J47:AN47,LTA!J$101:AN$101,LTA!J$105:AN$105)</f>
        <v>113.71000000000001</v>
      </c>
      <c r="U47" s="37">
        <f>SUMPRODUCT(LTA!J47:AN47,LTA!J$102:AN$102,LTA!J$105:AN$105)</f>
        <v>544.70602799999995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12.864972304046619</v>
      </c>
      <c r="AD47">
        <f t="shared" si="1"/>
        <v>1518.6793496062653</v>
      </c>
      <c r="AE47">
        <f>'IDT-1'!F47</f>
        <v>0</v>
      </c>
      <c r="AF47" s="24"/>
      <c r="AG47">
        <f t="shared" si="2"/>
        <v>1518.6793496062653</v>
      </c>
      <c r="AI47" s="34">
        <f>PXIL!J47</f>
        <v>0</v>
      </c>
      <c r="AJ47" s="34">
        <f>PXIL!P47</f>
        <v>0</v>
      </c>
      <c r="AK47" s="34">
        <f>RTM_IEX!J47</f>
        <v>72.19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10.62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625.83879854612292</v>
      </c>
      <c r="P48" s="36">
        <v>37.387105365022833</v>
      </c>
      <c r="Q48" s="36">
        <v>25.63</v>
      </c>
      <c r="R48" s="38">
        <v>22.699999999999996</v>
      </c>
      <c r="S48" s="38">
        <v>0</v>
      </c>
      <c r="T48" s="37">
        <f>SUMPRODUCT(LTA!J48:AN48,LTA!J$101:AN$101,LTA!J$105:AN$105)</f>
        <v>113.71000000000001</v>
      </c>
      <c r="U48" s="37">
        <f>SUMPRODUCT(LTA!J48:AN48,LTA!J$102:AN$102,LTA!J$105:AN$105)</f>
        <v>547.69559400000003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12.806562962564559</v>
      </c>
      <c r="AD48">
        <f t="shared" si="1"/>
        <v>1511.7842659141686</v>
      </c>
      <c r="AE48">
        <f>'IDT-1'!F48</f>
        <v>0</v>
      </c>
      <c r="AF48" s="24"/>
      <c r="AG48">
        <f t="shared" si="2"/>
        <v>1511.7842659141686</v>
      </c>
      <c r="AI48" s="34">
        <f>PXIL!J48</f>
        <v>0</v>
      </c>
      <c r="AJ48" s="34">
        <f>PXIL!P48</f>
        <v>0</v>
      </c>
      <c r="AK48" s="34">
        <f>RTM_IEX!J48</f>
        <v>62.56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10.62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625.83893969704718</v>
      </c>
      <c r="P49" s="36">
        <v>37.07712936440349</v>
      </c>
      <c r="Q49" s="36">
        <v>25.63</v>
      </c>
      <c r="R49" s="38">
        <v>23.7</v>
      </c>
      <c r="S49" s="38">
        <v>0</v>
      </c>
      <c r="T49" s="37">
        <f>SUMPRODUCT(LTA!J49:AN49,LTA!J$101:AN$101,LTA!J$105:AN$105)</f>
        <v>113.71000000000001</v>
      </c>
      <c r="U49" s="37">
        <f>SUMPRODUCT(LTA!J49:AN49,LTA!J$102:AN$102,LTA!J$105:AN$105)</f>
        <v>548.92258200000003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12.499267049027122</v>
      </c>
      <c r="AD49">
        <f t="shared" si="1"/>
        <v>1475.5087149780111</v>
      </c>
      <c r="AE49">
        <f>'IDT-1'!F49</f>
        <v>0</v>
      </c>
      <c r="AF49" s="24"/>
      <c r="AG49">
        <f t="shared" si="2"/>
        <v>1475.5087149780111</v>
      </c>
      <c r="AI49" s="34">
        <f>PXIL!J49</f>
        <v>0</v>
      </c>
      <c r="AJ49" s="34">
        <f>PXIL!P49</f>
        <v>0</v>
      </c>
      <c r="AK49" s="34">
        <f>RTM_IEX!J49</f>
        <v>24.06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10.62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625.8389488169214</v>
      </c>
      <c r="P50" s="36">
        <v>37.07712936440349</v>
      </c>
      <c r="Q50" s="36">
        <v>25.63</v>
      </c>
      <c r="R50" s="38">
        <v>23.7</v>
      </c>
      <c r="S50" s="38">
        <v>0</v>
      </c>
      <c r="T50" s="37">
        <f>SUMPRODUCT(LTA!J50:AN50,LTA!J$101:AN$101,LTA!J$105:AN$105)</f>
        <v>113.53</v>
      </c>
      <c r="U50" s="37">
        <f>SUMPRODUCT(LTA!J50:AN50,LTA!J$102:AN$102,LTA!J$105:AN$105)</f>
        <v>549.27314999999999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12.419891896834061</v>
      </c>
      <c r="AD50">
        <f t="shared" si="1"/>
        <v>1466.1386672500782</v>
      </c>
      <c r="AE50">
        <f>'IDT-1'!F50</f>
        <v>0</v>
      </c>
      <c r="AF50" s="24"/>
      <c r="AG50">
        <f t="shared" si="2"/>
        <v>1466.1386672500782</v>
      </c>
      <c r="AI50" s="34">
        <f>PXIL!J50</f>
        <v>0</v>
      </c>
      <c r="AJ50" s="34">
        <f>PXIL!P50</f>
        <v>0</v>
      </c>
      <c r="AK50" s="34">
        <f>RTM_IEX!J50</f>
        <v>14.44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10.62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587.48165550729505</v>
      </c>
      <c r="P51" s="36">
        <v>37.07712936440349</v>
      </c>
      <c r="Q51" s="36">
        <v>25.63</v>
      </c>
      <c r="R51" s="38">
        <v>23.7</v>
      </c>
      <c r="S51" s="38">
        <v>0</v>
      </c>
      <c r="T51" s="37">
        <f>SUMPRODUCT(LTA!J51:AN51,LTA!J$101:AN$101,LTA!J$105:AN$105)</f>
        <v>113.53</v>
      </c>
      <c r="U51" s="37">
        <f>SUMPRODUCT(LTA!J51:AN51,LTA!J$102:AN$102,LTA!J$105:AN$105)</f>
        <v>554.34664799999996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1.47</v>
      </c>
      <c r="AB51" s="75">
        <f>-STOA!P51</f>
        <v>0</v>
      </c>
      <c r="AC51">
        <f t="shared" si="0"/>
        <v>11.854310856122268</v>
      </c>
      <c r="AD51">
        <f t="shared" si="1"/>
        <v>1399.3731720155763</v>
      </c>
      <c r="AE51">
        <f>'IDT-1'!F51</f>
        <v>0</v>
      </c>
      <c r="AF51" s="24"/>
      <c r="AG51">
        <f t="shared" si="2"/>
        <v>1399.3731720155763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7.3720500000000007</v>
      </c>
      <c r="E52">
        <f>GT_NG!T52</f>
        <v>10.62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539.35656993255236</v>
      </c>
      <c r="P52" s="36">
        <v>37.07712936440349</v>
      </c>
      <c r="Q52" s="36">
        <v>25.63</v>
      </c>
      <c r="R52" s="38">
        <v>23.7</v>
      </c>
      <c r="S52" s="38">
        <v>0</v>
      </c>
      <c r="T52" s="37">
        <f>SUMPRODUCT(LTA!J52:AN52,LTA!J$101:AN$101,LTA!J$105:AN$105)</f>
        <v>113.53</v>
      </c>
      <c r="U52" s="37">
        <f>SUMPRODUCT(LTA!J52:AN52,LTA!J$102:AN$102,LTA!J$105:AN$105)</f>
        <v>555.41673600000001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1.47</v>
      </c>
      <c r="AB52" s="75">
        <f>-STOA!P52</f>
        <v>0</v>
      </c>
      <c r="AC52">
        <f t="shared" si="0"/>
        <v>11.580344876494427</v>
      </c>
      <c r="AD52">
        <f t="shared" si="1"/>
        <v>1367.0321404204615</v>
      </c>
      <c r="AE52">
        <f>'IDT-1'!F52</f>
        <v>0</v>
      </c>
      <c r="AF52" s="24"/>
      <c r="AG52">
        <f t="shared" si="2"/>
        <v>1367.0321404204615</v>
      </c>
      <c r="AI52" s="34">
        <f>PXIL!J52</f>
        <v>0</v>
      </c>
      <c r="AJ52" s="34">
        <f>PXIL!P52</f>
        <v>0</v>
      </c>
      <c r="AK52" s="34">
        <f>RTM_IEX!J52</f>
        <v>14.44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7.3720500000000007</v>
      </c>
      <c r="E53">
        <f>GT_NG!T53</f>
        <v>10.62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54.46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520.10658847365107</v>
      </c>
      <c r="P53" s="36">
        <v>37.07712936440349</v>
      </c>
      <c r="Q53" s="36">
        <v>26.28</v>
      </c>
      <c r="R53" s="38">
        <v>23.7</v>
      </c>
      <c r="S53" s="38">
        <v>0</v>
      </c>
      <c r="T53" s="37">
        <f>SUMPRODUCT(LTA!J53:AN53,LTA!J$101:AN$101,LTA!J$105:AN$105)</f>
        <v>113.53</v>
      </c>
      <c r="U53" s="37">
        <f>SUMPRODUCT(LTA!J53:AN53,LTA!J$102:AN$102,LTA!J$105:AN$105)</f>
        <v>557.75520800000004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1.47</v>
      </c>
      <c r="AB53" s="75">
        <f>-STOA!P53</f>
        <v>0</v>
      </c>
      <c r="AC53">
        <f t="shared" si="0"/>
        <v>11.440808197039658</v>
      </c>
      <c r="AD53">
        <f t="shared" si="1"/>
        <v>1350.5601676410151</v>
      </c>
      <c r="AE53">
        <f>'IDT-1'!F53</f>
        <v>0</v>
      </c>
      <c r="AF53" s="24"/>
      <c r="AG53">
        <f t="shared" si="2"/>
        <v>1350.5601676410151</v>
      </c>
      <c r="AI53" s="34">
        <f>PXIL!J53</f>
        <v>0</v>
      </c>
      <c r="AJ53" s="34">
        <f>PXIL!P53</f>
        <v>0</v>
      </c>
      <c r="AK53" s="34">
        <f>RTM_IEX!J53</f>
        <v>9.6300000000000008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7.3720500000000007</v>
      </c>
      <c r="E54">
        <f>GT_NG!T54</f>
        <v>10.62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54.46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481.60675631652714</v>
      </c>
      <c r="P54" s="36">
        <v>37.07712936440349</v>
      </c>
      <c r="Q54" s="36">
        <v>26.28</v>
      </c>
      <c r="R54" s="38">
        <v>23.7</v>
      </c>
      <c r="S54" s="38">
        <v>0</v>
      </c>
      <c r="T54" s="37">
        <f>SUMPRODUCT(LTA!J54:AN54,LTA!J$101:AN$101,LTA!J$105:AN$105)</f>
        <v>113.53</v>
      </c>
      <c r="U54" s="37">
        <f>SUMPRODUCT(LTA!J54:AN54,LTA!J$102:AN$102,LTA!J$105:AN$105)</f>
        <v>559.69228200000009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1.47</v>
      </c>
      <c r="AB54" s="75">
        <f>-STOA!P54</f>
        <v>0</v>
      </c>
      <c r="AC54">
        <f t="shared" si="0"/>
        <v>11.093193028519819</v>
      </c>
      <c r="AD54">
        <f t="shared" si="1"/>
        <v>1309.5250246524108</v>
      </c>
      <c r="AE54">
        <f>'IDT-1'!F54</f>
        <v>0</v>
      </c>
      <c r="AF54" s="24"/>
      <c r="AG54">
        <f t="shared" si="2"/>
        <v>1309.5250246524108</v>
      </c>
      <c r="AI54" s="34">
        <f>PXIL!J54</f>
        <v>0</v>
      </c>
      <c r="AJ54" s="34">
        <f>PXIL!P54</f>
        <v>0</v>
      </c>
      <c r="AK54" s="34">
        <f>RTM_IEX!J54</f>
        <v>4.8099999999999996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7.3720500000000007</v>
      </c>
      <c r="E55">
        <f>GT_NG!T55</f>
        <v>10.62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54.46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450.9887322179128</v>
      </c>
      <c r="P55" s="36">
        <v>19.25</v>
      </c>
      <c r="Q55" s="36">
        <v>7.6999999999999984</v>
      </c>
      <c r="R55" s="38">
        <v>23.7</v>
      </c>
      <c r="S55" s="38">
        <v>0</v>
      </c>
      <c r="T55" s="37">
        <f>SUMPRODUCT(LTA!J55:AN55,LTA!J$101:AN$101,LTA!J$105:AN$105)</f>
        <v>113.53</v>
      </c>
      <c r="U55" s="37">
        <f>SUMPRODUCT(LTA!J55:AN55,LTA!J$102:AN$102,LTA!J$105:AN$105)</f>
        <v>498.27232400000003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10.185629035352694</v>
      </c>
      <c r="AD55">
        <f t="shared" si="1"/>
        <v>1152.1774771825601</v>
      </c>
      <c r="AE55">
        <f>'IDT-1'!F55</f>
        <v>0</v>
      </c>
      <c r="AF55" s="24"/>
      <c r="AG55">
        <f t="shared" si="2"/>
        <v>1152.1774771825601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7.3720500000000007</v>
      </c>
      <c r="E56">
        <f>GT_NG!T56</f>
        <v>10.62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54.46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448.59052762793999</v>
      </c>
      <c r="P56" s="36">
        <v>19.25</v>
      </c>
      <c r="Q56" s="36">
        <v>7.6999999999999984</v>
      </c>
      <c r="R56" s="38">
        <v>23.7</v>
      </c>
      <c r="S56" s="38">
        <v>0</v>
      </c>
      <c r="T56" s="37">
        <f>SUMPRODUCT(LTA!J56:AN56,LTA!J$101:AN$101,LTA!J$105:AN$105)</f>
        <v>113.53</v>
      </c>
      <c r="U56" s="37">
        <f>SUMPRODUCT(LTA!J56:AN56,LTA!J$102:AN$102,LTA!J$105:AN$105)</f>
        <v>468.50074999999998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9.9154028951969231</v>
      </c>
      <c r="AD56">
        <f t="shared" si="1"/>
        <v>1120.2779247327433</v>
      </c>
      <c r="AE56">
        <f>'IDT-1'!F56</f>
        <v>0</v>
      </c>
      <c r="AF56" s="24"/>
      <c r="AG56">
        <f t="shared" si="2"/>
        <v>1120.2779247327433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7.3720500000000007</v>
      </c>
      <c r="E57">
        <f>GT_NG!T57</f>
        <v>10.62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56.99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448.49212564104658</v>
      </c>
      <c r="P57" s="36">
        <v>19.25</v>
      </c>
      <c r="Q57" s="36">
        <v>7.6999999999999984</v>
      </c>
      <c r="R57" s="38">
        <v>23.7</v>
      </c>
      <c r="S57" s="38">
        <v>0</v>
      </c>
      <c r="T57" s="37">
        <f>SUMPRODUCT(LTA!J57:AN57,LTA!J$101:AN$101,LTA!J$105:AN$105)</f>
        <v>113.53</v>
      </c>
      <c r="U57" s="37">
        <f>SUMPRODUCT(LTA!J57:AN57,LTA!J$102:AN$102,LTA!J$105:AN$105)</f>
        <v>461.91768999999994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9.7534632486336807</v>
      </c>
      <c r="AD57">
        <f t="shared" si="1"/>
        <v>1131.288402392413</v>
      </c>
      <c r="AE57">
        <f>'IDT-1'!F57</f>
        <v>0</v>
      </c>
      <c r="AF57" s="24"/>
      <c r="AG57">
        <f t="shared" si="2"/>
        <v>1131.288402392413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7.3720500000000007</v>
      </c>
      <c r="E58">
        <f>GT_NG!T58</f>
        <v>10.62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56.99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449.47012189104657</v>
      </c>
      <c r="P58" s="36">
        <v>19.25</v>
      </c>
      <c r="Q58" s="36">
        <v>7.6999999999999984</v>
      </c>
      <c r="R58" s="38">
        <v>23.7</v>
      </c>
      <c r="S58" s="38">
        <v>0</v>
      </c>
      <c r="T58" s="37">
        <f>SUMPRODUCT(LTA!J58:AN58,LTA!J$101:AN$101,LTA!J$105:AN$105)</f>
        <v>112.53</v>
      </c>
      <c r="U58" s="37">
        <f>SUMPRODUCT(LTA!J58:AN58,LTA!J$102:AN$102,LTA!J$105:AN$105)</f>
        <v>459.02021999999999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9.6442280918847914</v>
      </c>
      <c r="AD58">
        <f t="shared" si="1"/>
        <v>1138.4781637991618</v>
      </c>
      <c r="AE58">
        <f>'IDT-1'!F58</f>
        <v>0</v>
      </c>
      <c r="AF58" s="24"/>
      <c r="AG58">
        <f t="shared" si="2"/>
        <v>1138.4781637991618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7.3720500000000007</v>
      </c>
      <c r="E59">
        <f>GT_NG!T59</f>
        <v>10.62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56.99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452.62537652650599</v>
      </c>
      <c r="P59" s="36">
        <v>19.25</v>
      </c>
      <c r="Q59" s="36">
        <v>7.6999999999999984</v>
      </c>
      <c r="R59" s="38">
        <v>23.7</v>
      </c>
      <c r="S59" s="38">
        <v>0</v>
      </c>
      <c r="T59" s="37">
        <f>SUMPRODUCT(LTA!J59:AN59,LTA!J$101:AN$101,LTA!J$105:AN$105)</f>
        <v>111.53</v>
      </c>
      <c r="U59" s="37">
        <f>SUMPRODUCT(LTA!J59:AN59,LTA!J$102:AN$102,LTA!J$105:AN$105)</f>
        <v>455.48004199999997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9.63259473562265</v>
      </c>
      <c r="AD59">
        <f t="shared" si="1"/>
        <v>1137.1048737908834</v>
      </c>
      <c r="AE59">
        <f>'IDT-1'!F59</f>
        <v>0</v>
      </c>
      <c r="AF59" s="24"/>
      <c r="AG59">
        <f t="shared" si="2"/>
        <v>1137.1048737908834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7.3720500000000007</v>
      </c>
      <c r="E60">
        <f>GT_NG!T60</f>
        <v>10.62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56.99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452.64286215850319</v>
      </c>
      <c r="P60" s="36">
        <v>19.25</v>
      </c>
      <c r="Q60" s="36">
        <v>7.6999999999999984</v>
      </c>
      <c r="R60" s="38">
        <v>23.7</v>
      </c>
      <c r="S60" s="38">
        <v>0</v>
      </c>
      <c r="T60" s="37">
        <f>SUMPRODUCT(LTA!J60:AN60,LTA!J$101:AN$101,LTA!J$105:AN$105)</f>
        <v>111.53</v>
      </c>
      <c r="U60" s="37">
        <f>SUMPRODUCT(LTA!J60:AN60,LTA!J$102:AN$102,LTA!J$105:AN$105)</f>
        <v>450.56654399999996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9.5914682317314259</v>
      </c>
      <c r="AD60">
        <f t="shared" si="1"/>
        <v>1132.2499879267718</v>
      </c>
      <c r="AE60">
        <f>'IDT-1'!F60</f>
        <v>0</v>
      </c>
      <c r="AF60" s="24"/>
      <c r="AG60">
        <f t="shared" si="2"/>
        <v>1132.2499879267718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7.3720500000000007</v>
      </c>
      <c r="E61">
        <f>GT_NG!T61</f>
        <v>10.62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56.99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452.64286215850319</v>
      </c>
      <c r="P61" s="36">
        <v>19.25</v>
      </c>
      <c r="Q61" s="36">
        <v>7.6999999999999984</v>
      </c>
      <c r="R61" s="38">
        <v>23.7</v>
      </c>
      <c r="S61" s="38">
        <v>0</v>
      </c>
      <c r="T61" s="37">
        <f>SUMPRODUCT(LTA!J61:AN61,LTA!J$101:AN$101,LTA!J$105:AN$105)</f>
        <v>110.53</v>
      </c>
      <c r="U61" s="37">
        <f>SUMPRODUCT(LTA!J61:AN61,LTA!J$102:AN$102,LTA!J$105:AN$105)</f>
        <v>444.89374399999997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9.6201282889803164</v>
      </c>
      <c r="AD61">
        <f t="shared" si="1"/>
        <v>1115.5485278695228</v>
      </c>
      <c r="AE61">
        <f>'IDT-1'!F61</f>
        <v>0</v>
      </c>
      <c r="AF61" s="24"/>
      <c r="AG61">
        <f t="shared" si="2"/>
        <v>1115.5485278695228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7.3720500000000007</v>
      </c>
      <c r="E62">
        <f>GT_NG!T62</f>
        <v>10.62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56.99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456.56854368691592</v>
      </c>
      <c r="P62" s="36">
        <v>19.25</v>
      </c>
      <c r="Q62" s="36">
        <v>7.6999999999999984</v>
      </c>
      <c r="R62" s="38">
        <v>23.7</v>
      </c>
      <c r="S62" s="38">
        <v>0</v>
      </c>
      <c r="T62" s="37">
        <f>SUMPRODUCT(LTA!J62:AN62,LTA!J$101:AN$101,LTA!J$105:AN$105)</f>
        <v>108.76</v>
      </c>
      <c r="U62" s="37">
        <f>SUMPRODUCT(LTA!J62:AN62,LTA!J$102:AN$102,LTA!J$105:AN$105)</f>
        <v>438.35509199999996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9.6256671256434281</v>
      </c>
      <c r="AD62">
        <f t="shared" si="1"/>
        <v>1106.1600185612724</v>
      </c>
      <c r="AE62">
        <f>'IDT-1'!F62</f>
        <v>0</v>
      </c>
      <c r="AF62" s="24"/>
      <c r="AG62">
        <f t="shared" si="2"/>
        <v>1106.1600185612724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-15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7.3720500000000007</v>
      </c>
      <c r="E63">
        <f>GT_NG!T63</f>
        <v>10.62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58.250000000000014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456.68202330307167</v>
      </c>
      <c r="P63" s="36">
        <v>19.25</v>
      </c>
      <c r="Q63" s="36">
        <v>7.6999999999999984</v>
      </c>
      <c r="R63" s="38">
        <v>23.7</v>
      </c>
      <c r="S63" s="38">
        <v>0</v>
      </c>
      <c r="T63" s="37">
        <f>SUMPRODUCT(LTA!J63:AN63,LTA!J$101:AN$101,LTA!J$105:AN$105)</f>
        <v>104.11</v>
      </c>
      <c r="U63" s="37">
        <f>SUMPRODUCT(LTA!J63:AN63,LTA!J$102:AN$102,LTA!J$105:AN$105)</f>
        <v>428.19521400000002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1.47</v>
      </c>
      <c r="AB63" s="75">
        <f>-STOA!P63</f>
        <v>0</v>
      </c>
      <c r="AC63">
        <f t="shared" si="0"/>
        <v>9.4873879060444715</v>
      </c>
      <c r="AD63">
        <f t="shared" si="1"/>
        <v>1095.8618993970274</v>
      </c>
      <c r="AE63">
        <f>'IDT-1'!F63</f>
        <v>0</v>
      </c>
      <c r="AF63" s="24"/>
      <c r="AG63">
        <f t="shared" si="2"/>
        <v>1095.8618993970274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-12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7.3720500000000007</v>
      </c>
      <c r="E64">
        <f>GT_NG!T64</f>
        <v>10.62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58.250000000000014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462.25548558148438</v>
      </c>
      <c r="P64" s="36">
        <v>19.25</v>
      </c>
      <c r="Q64" s="36">
        <v>7.6999999999999984</v>
      </c>
      <c r="R64" s="38">
        <v>23.7</v>
      </c>
      <c r="S64" s="38">
        <v>0</v>
      </c>
      <c r="T64" s="37">
        <f>SUMPRODUCT(LTA!J64:AN64,LTA!J$101:AN$101,LTA!J$105:AN$105)</f>
        <v>98.3</v>
      </c>
      <c r="U64" s="37">
        <f>SUMPRODUCT(LTA!J64:AN64,LTA!J$102:AN$102,LTA!J$105:AN$105)</f>
        <v>418.94603599999999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1.47</v>
      </c>
      <c r="AB64" s="75">
        <f>-STOA!P64</f>
        <v>0</v>
      </c>
      <c r="AC64">
        <f t="shared" si="0"/>
        <v>9.4585348403324723</v>
      </c>
      <c r="AD64">
        <f t="shared" si="1"/>
        <v>1080.4050367411519</v>
      </c>
      <c r="AE64">
        <f>'IDT-1'!F64</f>
        <v>0</v>
      </c>
      <c r="AF64" s="24"/>
      <c r="AG64">
        <f t="shared" si="2"/>
        <v>1080.4050367411519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-18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7.3720500000000007</v>
      </c>
      <c r="E65">
        <f>GT_NG!T65</f>
        <v>10.62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58.250000000000014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477.95408210988165</v>
      </c>
      <c r="P65" s="36">
        <v>19.25</v>
      </c>
      <c r="Q65" s="36">
        <v>7.6999999999999984</v>
      </c>
      <c r="R65" s="38">
        <v>23.7</v>
      </c>
      <c r="S65" s="38">
        <v>0</v>
      </c>
      <c r="T65" s="37">
        <f>SUMPRODUCT(LTA!J65:AN65,LTA!J$101:AN$101,LTA!J$105:AN$105)</f>
        <v>90.39</v>
      </c>
      <c r="U65" s="37">
        <f>SUMPRODUCT(LTA!J65:AN65,LTA!J$102:AN$102,LTA!J$105:AN$105)</f>
        <v>408.74698799999999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1.47</v>
      </c>
      <c r="AB65" s="75">
        <f>-STOA!P65</f>
        <v>0</v>
      </c>
      <c r="AC65">
        <f t="shared" si="0"/>
        <v>9.5399409406696805</v>
      </c>
      <c r="AD65">
        <f t="shared" si="1"/>
        <v>1065.9131791692121</v>
      </c>
      <c r="AE65">
        <f>'IDT-1'!F65</f>
        <v>0</v>
      </c>
      <c r="AF65" s="24"/>
      <c r="AG65">
        <f t="shared" si="2"/>
        <v>1065.9131791692121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7.3720500000000007</v>
      </c>
      <c r="E66">
        <f>GT_NG!T66</f>
        <v>10.62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58.250000000000014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477.95408210988165</v>
      </c>
      <c r="P66" s="36">
        <v>19.25</v>
      </c>
      <c r="Q66" s="36">
        <v>7.6999999999999984</v>
      </c>
      <c r="R66" s="38">
        <v>23.7</v>
      </c>
      <c r="S66" s="38">
        <v>0</v>
      </c>
      <c r="T66" s="37">
        <f>SUMPRODUCT(LTA!J66:AN66,LTA!J$101:AN$101,LTA!J$105:AN$105)</f>
        <v>81.36</v>
      </c>
      <c r="U66" s="37">
        <f>SUMPRODUCT(LTA!J66:AN66,LTA!J$102:AN$102,LTA!J$105:AN$105)</f>
        <v>436.46697800000004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1.47</v>
      </c>
      <c r="AB66" s="75">
        <f>-STOA!P66</f>
        <v>0</v>
      </c>
      <c r="AC66">
        <f t="shared" si="0"/>
        <v>9.9087157997919046</v>
      </c>
      <c r="AD66">
        <f t="shared" si="1"/>
        <v>1059.2343943100898</v>
      </c>
      <c r="AE66">
        <f>'IDT-1'!F66</f>
        <v>0</v>
      </c>
      <c r="AF66" s="24"/>
      <c r="AG66">
        <f t="shared" si="2"/>
        <v>1059.2343943100898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7.3720500000000007</v>
      </c>
      <c r="E67">
        <f>GT_NG!T67</f>
        <v>10.62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58.250000000000014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467.91038123058871</v>
      </c>
      <c r="P67" s="36">
        <v>19.440000000000001</v>
      </c>
      <c r="Q67" s="36">
        <v>7.6999999999999984</v>
      </c>
      <c r="R67" s="38">
        <v>23.7</v>
      </c>
      <c r="S67" s="38">
        <v>0</v>
      </c>
      <c r="T67" s="37">
        <f>SUMPRODUCT(LTA!J67:AN67,LTA!J$101:AN$101,LTA!J$105:AN$105)</f>
        <v>74.180000000000007</v>
      </c>
      <c r="U67" s="37">
        <f>SUMPRODUCT(LTA!J67:AN67,LTA!J$102:AN$102,LTA!J$105:AN$105)</f>
        <v>428.98587600000008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-12</v>
      </c>
      <c r="AA67" s="75">
        <f>STOA!J67</f>
        <v>1.47</v>
      </c>
      <c r="AB67" s="75">
        <f>-STOA!P67</f>
        <v>0</v>
      </c>
      <c r="AC67">
        <f t="shared" si="0"/>
        <v>9.7197337710556244</v>
      </c>
      <c r="AD67">
        <f t="shared" si="1"/>
        <v>1032.9085734595333</v>
      </c>
      <c r="AE67">
        <f>'IDT-1'!F67</f>
        <v>0</v>
      </c>
      <c r="AF67" s="24"/>
      <c r="AG67">
        <f t="shared" si="2"/>
        <v>1032.9085734595333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7.3720500000000007</v>
      </c>
      <c r="E68">
        <f>GT_NG!T68</f>
        <v>10.62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58.250000000000014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467.19301251109482</v>
      </c>
      <c r="P68" s="36">
        <v>19.440000000000001</v>
      </c>
      <c r="Q68" s="36">
        <v>7.6999999999999984</v>
      </c>
      <c r="R68" s="38">
        <v>23.700000000000003</v>
      </c>
      <c r="S68" s="38">
        <v>0</v>
      </c>
      <c r="T68" s="37">
        <f>SUMPRODUCT(LTA!J68:AN68,LTA!J$101:AN$101,LTA!J$105:AN$105)</f>
        <v>64.989999999999995</v>
      </c>
      <c r="U68" s="37">
        <f>SUMPRODUCT(LTA!J68:AN68,LTA!J$102:AN$102,LTA!J$105:AN$105)</f>
        <v>416.71556000000004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-8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9.4572007998878753</v>
      </c>
      <c r="AD68">
        <f t="shared" ref="AD68:AD98" si="4">SUM(B68:AB68,AI68:AT68)-AC68</f>
        <v>1019.9934217112072</v>
      </c>
      <c r="AE68">
        <f>'IDT-1'!F68</f>
        <v>0</v>
      </c>
      <c r="AF68" s="24"/>
      <c r="AG68">
        <f t="shared" ref="AG68:AG98" si="5">SUM(AD68:AF68)</f>
        <v>1019.9934217112072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7.3720500000000007</v>
      </c>
      <c r="E69">
        <f>GT_NG!T69</f>
        <v>10.62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58.250000000000014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481.68125910998464</v>
      </c>
      <c r="P69" s="36">
        <v>37.38000000000001</v>
      </c>
      <c r="Q69" s="36">
        <v>26.629999999999995</v>
      </c>
      <c r="R69" s="38">
        <v>18.239999999999998</v>
      </c>
      <c r="S69" s="38">
        <v>0</v>
      </c>
      <c r="T69" s="37">
        <f>SUMPRODUCT(LTA!J69:AN69,LTA!J$101:AN$101,LTA!J$105:AN$105)</f>
        <v>53.68</v>
      </c>
      <c r="U69" s="37">
        <f>SUMPRODUCT(LTA!J69:AN69,LTA!J$102:AN$102,LTA!J$105:AN$105)</f>
        <v>403.995724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9.8272609188661058</v>
      </c>
      <c r="AD69">
        <f t="shared" si="4"/>
        <v>1019.4917721911186</v>
      </c>
      <c r="AE69">
        <f>'IDT-1'!F69</f>
        <v>0</v>
      </c>
      <c r="AF69" s="24"/>
      <c r="AG69">
        <f t="shared" si="5"/>
        <v>1019.4917721911186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7.3720500000000007</v>
      </c>
      <c r="E70">
        <f>GT_NG!T70</f>
        <v>10.304043905257078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58.250000000000014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487.29021157981833</v>
      </c>
      <c r="P70" s="36">
        <v>37.380000000000003</v>
      </c>
      <c r="Q70" s="36">
        <v>26.63</v>
      </c>
      <c r="R70" s="38">
        <v>8.6274550280153335</v>
      </c>
      <c r="S70" s="38">
        <v>0</v>
      </c>
      <c r="T70" s="37">
        <f>SUMPRODUCT(LTA!J70:AN70,LTA!J$101:AN$101,LTA!J$105:AN$105)</f>
        <v>44.25</v>
      </c>
      <c r="U70" s="37">
        <f>SUMPRODUCT(LTA!J70:AN70,LTA!J$102:AN$102,LTA!J$105:AN$105)</f>
        <v>390.07863800000007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9.340726456505525</v>
      </c>
      <c r="AD70">
        <f t="shared" si="4"/>
        <v>1022.3116720565854</v>
      </c>
      <c r="AE70">
        <f>'IDT-1'!F70</f>
        <v>0</v>
      </c>
      <c r="AF70" s="24"/>
      <c r="AG70">
        <f t="shared" si="5"/>
        <v>1022.3116720565854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7.3720500000000007</v>
      </c>
      <c r="E71">
        <f>GT_NG!T71</f>
        <v>10.304043905257078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56.99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494.56921469809015</v>
      </c>
      <c r="P71" s="36">
        <v>37.380000000000003</v>
      </c>
      <c r="Q71" s="36">
        <v>26.63</v>
      </c>
      <c r="R71" s="38">
        <v>3.82</v>
      </c>
      <c r="S71" s="38">
        <v>0</v>
      </c>
      <c r="T71" s="37">
        <f>SUMPRODUCT(LTA!J71:AN71,LTA!J$101:AN$101,LTA!J$105:AN$105)</f>
        <v>32.72</v>
      </c>
      <c r="U71" s="37">
        <f>SUMPRODUCT(LTA!J71:AN71,LTA!J$102:AN$102,LTA!J$105:AN$105)</f>
        <v>405.31456600000001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1.56</v>
      </c>
      <c r="AB71" s="75">
        <f>-STOA!P71</f>
        <v>0</v>
      </c>
      <c r="AC71">
        <f t="shared" si="3"/>
        <v>9.4166738865632365</v>
      </c>
      <c r="AD71">
        <f t="shared" si="4"/>
        <v>1023.2432007167841</v>
      </c>
      <c r="AE71">
        <f>'IDT-1'!F71</f>
        <v>0</v>
      </c>
      <c r="AF71" s="24"/>
      <c r="AG71">
        <f t="shared" si="5"/>
        <v>1023.2432007167841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-44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7.3720500000000007</v>
      </c>
      <c r="E72">
        <f>GT_NG!T72</f>
        <v>10.304043905257078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56.99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517.62589617131175</v>
      </c>
      <c r="P72" s="36">
        <v>37.380000000000003</v>
      </c>
      <c r="Q72" s="36">
        <v>26.63</v>
      </c>
      <c r="R72" s="38">
        <v>0.51</v>
      </c>
      <c r="S72" s="38">
        <v>0</v>
      </c>
      <c r="T72" s="37">
        <f>SUMPRODUCT(LTA!J72:AN72,LTA!J$101:AN$101,LTA!J$105:AN$105)</f>
        <v>21.16</v>
      </c>
      <c r="U72" s="37">
        <f>SUMPRODUCT(LTA!J72:AN72,LTA!J$102:AN$102,LTA!J$105:AN$105)</f>
        <v>415.57180600000004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1.56</v>
      </c>
      <c r="AB72" s="75">
        <f>-STOA!P72</f>
        <v>0</v>
      </c>
      <c r="AC72">
        <f t="shared" si="3"/>
        <v>9.7240836659862993</v>
      </c>
      <c r="AD72">
        <f t="shared" si="4"/>
        <v>1023.3797124105826</v>
      </c>
      <c r="AE72">
        <f>'IDT-1'!F72</f>
        <v>0</v>
      </c>
      <c r="AF72" s="24"/>
      <c r="AG72">
        <f t="shared" si="5"/>
        <v>1023.3797124105826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-62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7.3720500000000007</v>
      </c>
      <c r="E73">
        <f>GT_NG!T73</f>
        <v>10.304043905257078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54.46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545.54414414334599</v>
      </c>
      <c r="P73" s="36">
        <v>37.380000000000003</v>
      </c>
      <c r="Q73" s="36">
        <v>26.63</v>
      </c>
      <c r="R73" s="38">
        <v>0</v>
      </c>
      <c r="S73" s="38">
        <v>0</v>
      </c>
      <c r="T73" s="37">
        <f>SUMPRODUCT(LTA!J73:AN73,LTA!J$101:AN$101,LTA!J$105:AN$105)</f>
        <v>10.53</v>
      </c>
      <c r="U73" s="37">
        <f>SUMPRODUCT(LTA!J73:AN73,LTA!J$102:AN$102,LTA!J$105:AN$105)</f>
        <v>407.23040199999997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1.56</v>
      </c>
      <c r="AB73" s="75">
        <f>-STOA!P73</f>
        <v>0</v>
      </c>
      <c r="AC73">
        <f t="shared" si="3"/>
        <v>9.7991146285260537</v>
      </c>
      <c r="AD73">
        <f t="shared" si="4"/>
        <v>1026.2115254200769</v>
      </c>
      <c r="AE73">
        <f>'IDT-1'!F73</f>
        <v>0</v>
      </c>
      <c r="AF73" s="24"/>
      <c r="AG73">
        <f t="shared" si="5"/>
        <v>1026.2115254200769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7.3720500000000007</v>
      </c>
      <c r="E74">
        <f>GT_NG!T74</f>
        <v>10.304043905257078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54.46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549.15602862058824</v>
      </c>
      <c r="P74" s="36">
        <v>37.380000000000003</v>
      </c>
      <c r="Q74" s="36">
        <v>26.63</v>
      </c>
      <c r="R74" s="38">
        <v>0</v>
      </c>
      <c r="S74" s="38">
        <v>0</v>
      </c>
      <c r="T74" s="37">
        <f>SUMPRODUCT(LTA!J74:AN74,LTA!J$101:AN$101,LTA!J$105:AN$105)</f>
        <v>6.0600000000000005</v>
      </c>
      <c r="U74" s="37">
        <f>SUMPRODUCT(LTA!J74:AN74,LTA!J$102:AN$102,LTA!J$105:AN$105)</f>
        <v>401.51921799999997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1.56</v>
      </c>
      <c r="AB74" s="75">
        <f>-STOA!P74</f>
        <v>0</v>
      </c>
      <c r="AC74">
        <f t="shared" si="3"/>
        <v>9.6507497775611082</v>
      </c>
      <c r="AD74">
        <f t="shared" si="4"/>
        <v>1030.7905907482841</v>
      </c>
      <c r="AE74">
        <f>'IDT-1'!F74</f>
        <v>0</v>
      </c>
      <c r="AF74" s="24"/>
      <c r="AG74">
        <f t="shared" si="5"/>
        <v>1030.7905907482841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-54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7.3720500000000007</v>
      </c>
      <c r="E75">
        <f>GT_NG!T75</f>
        <v>10.304043905257078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581.56869992028726</v>
      </c>
      <c r="P75" s="36">
        <v>37.380000000000003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0.28999999999999998</v>
      </c>
      <c r="U75" s="37">
        <f>SUMPRODUCT(LTA!J75:AN75,LTA!J$102:AN$102,LTA!J$105:AN$105)</f>
        <v>397.63432399999994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1.47</v>
      </c>
      <c r="AB75" s="75">
        <f>-STOA!P75</f>
        <v>0</v>
      </c>
      <c r="AC75">
        <f t="shared" si="3"/>
        <v>9.600387321481243</v>
      </c>
      <c r="AD75">
        <f t="shared" si="4"/>
        <v>1073.0487305040629</v>
      </c>
      <c r="AE75">
        <f>'IDT-1'!F75</f>
        <v>0</v>
      </c>
      <c r="AF75" s="24"/>
      <c r="AG75">
        <f t="shared" si="5"/>
        <v>1073.0487305040629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7.5826799999999999</v>
      </c>
      <c r="E76">
        <f>GT_NG!T76</f>
        <v>10.62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629.66435311913153</v>
      </c>
      <c r="P76" s="36">
        <v>37.380000000000003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0.05</v>
      </c>
      <c r="U76" s="37">
        <f>SUMPRODUCT(LTA!J76:AN76,LTA!J$102:AN$102,LTA!J$105:AN$105)</f>
        <v>396.67999999999995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9.998781809947376</v>
      </c>
      <c r="AD76">
        <f t="shared" si="4"/>
        <v>1120.078251309184</v>
      </c>
      <c r="AE76">
        <f>'IDT-1'!F76</f>
        <v>-29</v>
      </c>
      <c r="AF76" s="24"/>
      <c r="AG76">
        <f t="shared" si="5"/>
        <v>1091.078251309184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7.5826799999999999</v>
      </c>
      <c r="E77">
        <f>GT_NG!T77</f>
        <v>10.62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712.14532627341259</v>
      </c>
      <c r="P77" s="36">
        <v>37.380000000000003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396.67999999999995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-80.8</v>
      </c>
      <c r="AA77" s="75">
        <f>STOA!J77</f>
        <v>1.47</v>
      </c>
      <c r="AB77" s="75">
        <f>-STOA!P77</f>
        <v>0</v>
      </c>
      <c r="AC77">
        <f t="shared" si="3"/>
        <v>11.333315739989928</v>
      </c>
      <c r="AD77">
        <f t="shared" si="4"/>
        <v>1125.3746905334226</v>
      </c>
      <c r="AE77">
        <f>'IDT-1'!F77</f>
        <v>-29</v>
      </c>
      <c r="AF77" s="24"/>
      <c r="AG77">
        <f t="shared" si="5"/>
        <v>1096.3746905334226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7.5826799999999999</v>
      </c>
      <c r="E78">
        <f>GT_NG!T78</f>
        <v>10.62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715.52525509106454</v>
      </c>
      <c r="P78" s="36">
        <v>37.380000000000003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396.67999999999995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-99</v>
      </c>
      <c r="AA78" s="75">
        <f>STOA!J78</f>
        <v>1.47</v>
      </c>
      <c r="AB78" s="75">
        <f>-STOA!P78</f>
        <v>0</v>
      </c>
      <c r="AC78">
        <f t="shared" si="3"/>
        <v>11.655169899587452</v>
      </c>
      <c r="AD78">
        <f t="shared" si="4"/>
        <v>1132.8400461570643</v>
      </c>
      <c r="AE78">
        <f>'IDT-1'!F78</f>
        <v>-43</v>
      </c>
      <c r="AF78" s="24"/>
      <c r="AG78">
        <f t="shared" si="5"/>
        <v>1089.8400461570643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7.5826799999999999</v>
      </c>
      <c r="E79">
        <f>GT_NG!T79</f>
        <v>10.62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689.72977102725395</v>
      </c>
      <c r="P79" s="36">
        <v>37.380000000000003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396.67999999999995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-8</v>
      </c>
      <c r="AA79" s="75">
        <f>STOA!J79</f>
        <v>1.56</v>
      </c>
      <c r="AB79" s="75">
        <f>-STOA!P79</f>
        <v>0</v>
      </c>
      <c r="AC79">
        <f t="shared" si="3"/>
        <v>10.524358799163421</v>
      </c>
      <c r="AD79">
        <f t="shared" si="4"/>
        <v>1216.2653731936778</v>
      </c>
      <c r="AE79">
        <f>'IDT-1'!F79</f>
        <v>-121.32599999999999</v>
      </c>
      <c r="AF79" s="24"/>
      <c r="AG79">
        <f t="shared" si="5"/>
        <v>1094.9393731936777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7.5826799999999999</v>
      </c>
      <c r="E80">
        <f>GT_NG!T80</f>
        <v>10.62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669.61720347555377</v>
      </c>
      <c r="P80" s="36">
        <v>37.380000000000003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396.67999999999995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-8</v>
      </c>
      <c r="AA80" s="75">
        <f>STOA!J80</f>
        <v>1.56</v>
      </c>
      <c r="AB80" s="75">
        <f>-STOA!P80</f>
        <v>0</v>
      </c>
      <c r="AC80">
        <f t="shared" si="3"/>
        <v>10.355413231729141</v>
      </c>
      <c r="AD80">
        <f t="shared" si="4"/>
        <v>1196.3217512094118</v>
      </c>
      <c r="AE80">
        <f>'IDT-1'!F80</f>
        <v>-102.834</v>
      </c>
      <c r="AF80" s="24"/>
      <c r="AG80">
        <f t="shared" si="5"/>
        <v>1093.4877512094117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7.5826799999999999</v>
      </c>
      <c r="E81">
        <f>GT_NG!T81</f>
        <v>10.62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649.05096532214043</v>
      </c>
      <c r="P81" s="36">
        <v>37.380000000000003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397.20999999999992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10.093926096266689</v>
      </c>
      <c r="AD81">
        <f t="shared" si="4"/>
        <v>1187.5470001914609</v>
      </c>
      <c r="AE81">
        <f>'IDT-1'!F81</f>
        <v>-112.843</v>
      </c>
      <c r="AF81" s="24"/>
      <c r="AG81">
        <f t="shared" si="5"/>
        <v>1074.7040001914609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7.5826799999999999</v>
      </c>
      <c r="E82">
        <f>GT_NG!T82</f>
        <v>10.62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638.53660554372777</v>
      </c>
      <c r="P82" s="36">
        <v>37.380000000000003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398.16999999999996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10.022140631852913</v>
      </c>
      <c r="AD82">
        <f t="shared" si="4"/>
        <v>1177.0644258774621</v>
      </c>
      <c r="AE82">
        <f>'IDT-1'!F82</f>
        <v>-119.63500000000001</v>
      </c>
      <c r="AF82" s="24"/>
      <c r="AG82">
        <f t="shared" si="5"/>
        <v>1057.4294258774621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7.5826799999999999</v>
      </c>
      <c r="E83">
        <f>GT_NG!T83</f>
        <v>10.62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54.46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634.83571547225324</v>
      </c>
      <c r="P83" s="36">
        <v>37.380000000000003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402.97999999999996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9.8780505219669266</v>
      </c>
      <c r="AD83">
        <f t="shared" si="4"/>
        <v>1166.0803449502862</v>
      </c>
      <c r="AE83">
        <f>'IDT-1'!F83</f>
        <v>-118.78700000000001</v>
      </c>
      <c r="AF83" s="24"/>
      <c r="AG83">
        <f t="shared" si="5"/>
        <v>1047.2933449502862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7.5826799999999999</v>
      </c>
      <c r="E84">
        <f>GT_NG!T84</f>
        <v>10.62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54.46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597.42241201085983</v>
      </c>
      <c r="P84" s="36">
        <v>37.380000000000003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403.28999999999996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9.5663827728912221</v>
      </c>
      <c r="AD84">
        <f t="shared" si="4"/>
        <v>1129.2887092379685</v>
      </c>
      <c r="AE84">
        <f>'IDT-1'!F84</f>
        <v>-107.831</v>
      </c>
      <c r="AF84" s="24"/>
      <c r="AG84">
        <f t="shared" si="5"/>
        <v>1021.4577092379685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7.5826799999999999</v>
      </c>
      <c r="E85">
        <f>GT_NG!T85</f>
        <v>10.62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54.46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587.79703258246479</v>
      </c>
      <c r="P85" s="36">
        <v>37.380000000000003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403.59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9.7421843174393761</v>
      </c>
      <c r="AD85">
        <f t="shared" si="4"/>
        <v>1089.7875282650255</v>
      </c>
      <c r="AE85">
        <f>'IDT-1'!F85</f>
        <v>-103.218</v>
      </c>
      <c r="AF85" s="24"/>
      <c r="AG85">
        <f t="shared" si="5"/>
        <v>986.5695282650255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7.5826799999999999</v>
      </c>
      <c r="E86">
        <f>GT_NG!T86</f>
        <v>10.62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54.46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530.04699115321864</v>
      </c>
      <c r="P86" s="36">
        <v>37.380000000000003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399.54999999999995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1.47</v>
      </c>
      <c r="AB86" s="75">
        <f>-STOA!P86</f>
        <v>0</v>
      </c>
      <c r="AC86">
        <f t="shared" si="3"/>
        <v>8.9690132376870348</v>
      </c>
      <c r="AD86">
        <f t="shared" si="4"/>
        <v>1058.7706579155315</v>
      </c>
      <c r="AE86">
        <f>'IDT-1'!F86</f>
        <v>-94.567999999999998</v>
      </c>
      <c r="AF86" s="24"/>
      <c r="AG86">
        <f t="shared" si="5"/>
        <v>964.20265791553152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7.5826799999999999</v>
      </c>
      <c r="E87">
        <f>GT_NG!T87</f>
        <v>10.62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54.46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508.87116806833478</v>
      </c>
      <c r="P87" s="36">
        <v>37.380000000000003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395.57999999999993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1.56</v>
      </c>
      <c r="AB87" s="75">
        <f>-STOA!P87</f>
        <v>0</v>
      </c>
      <c r="AC87">
        <f t="shared" si="3"/>
        <v>8.9533809514464568</v>
      </c>
      <c r="AD87">
        <f t="shared" si="4"/>
        <v>1010.7304671168881</v>
      </c>
      <c r="AE87">
        <f>'IDT-1'!F87</f>
        <v>-91.685000000000002</v>
      </c>
      <c r="AF87" s="24"/>
      <c r="AG87">
        <f t="shared" si="5"/>
        <v>919.04546711688818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-23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7.5826799999999999</v>
      </c>
      <c r="E88">
        <f>GT_NG!T88</f>
        <v>10.62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54.46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474.71588339317515</v>
      </c>
      <c r="P88" s="36">
        <v>37.380000000000003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391.81999999999994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1.56</v>
      </c>
      <c r="AB88" s="75">
        <f>-STOA!P88</f>
        <v>0</v>
      </c>
      <c r="AC88">
        <f t="shared" si="3"/>
        <v>8.7026618219742318</v>
      </c>
      <c r="AD88">
        <f t="shared" si="4"/>
        <v>965.06590157120081</v>
      </c>
      <c r="AE88">
        <f>'IDT-1'!F88</f>
        <v>-69.195999999999998</v>
      </c>
      <c r="AF88" s="24"/>
      <c r="AG88">
        <f t="shared" si="5"/>
        <v>895.86990157120078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-31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7.5826799999999999</v>
      </c>
      <c r="E89">
        <f>GT_NG!T89</f>
        <v>10.62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54.46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464.28392339317514</v>
      </c>
      <c r="P89" s="36">
        <v>37.380000000000003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387.9899999999999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1.56</v>
      </c>
      <c r="AB89" s="75">
        <f>-STOA!P89</f>
        <v>0</v>
      </c>
      <c r="AC89">
        <f t="shared" si="3"/>
        <v>8.6760440929480094</v>
      </c>
      <c r="AD89">
        <f t="shared" si="4"/>
        <v>939.83055930022692</v>
      </c>
      <c r="AE89">
        <f>'IDT-1'!F89</f>
        <v>-53.051000000000002</v>
      </c>
      <c r="AF89" s="24"/>
      <c r="AG89">
        <f t="shared" si="5"/>
        <v>886.77955930022688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7.5826799999999999</v>
      </c>
      <c r="E90">
        <f>GT_NG!T90</f>
        <v>10.62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54.46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463.30592714317515</v>
      </c>
      <c r="P90" s="36">
        <v>37.380000000000003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384.21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</v>
      </c>
      <c r="AA90" s="75">
        <f>STOA!J90</f>
        <v>1.56</v>
      </c>
      <c r="AB90" s="75">
        <f>-STOA!P90</f>
        <v>0</v>
      </c>
      <c r="AC90">
        <f t="shared" si="3"/>
        <v>8.6530192398977892</v>
      </c>
      <c r="AD90">
        <f t="shared" si="4"/>
        <v>933.09558790327731</v>
      </c>
      <c r="AE90">
        <f>'IDT-1'!F90</f>
        <v>-27.102</v>
      </c>
      <c r="AF90" s="24"/>
      <c r="AG90">
        <f t="shared" si="5"/>
        <v>905.99358790327733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7.5826799999999999</v>
      </c>
      <c r="E91">
        <f>GT_NG!T91</f>
        <v>10.62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450.18888640241016</v>
      </c>
      <c r="P91" s="36">
        <v>37.38000000000001</v>
      </c>
      <c r="Q91" s="36">
        <v>7.6999999999999993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383.7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1.56</v>
      </c>
      <c r="AB91" s="75">
        <f>-STOA!P91</f>
        <v>0</v>
      </c>
      <c r="AC91">
        <f t="shared" si="3"/>
        <v>8.8285114570944838</v>
      </c>
      <c r="AD91">
        <f t="shared" si="4"/>
        <v>847.36305494531575</v>
      </c>
      <c r="AE91">
        <f>'IDT-1'!F91</f>
        <v>-4.0359999999999996</v>
      </c>
      <c r="AF91" s="24"/>
      <c r="AG91">
        <f t="shared" si="5"/>
        <v>843.32705494531581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7.5826799999999999</v>
      </c>
      <c r="E92">
        <f>GT_NG!T92</f>
        <v>10.62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446.15157412399748</v>
      </c>
      <c r="P92" s="36">
        <v>37.38000000000001</v>
      </c>
      <c r="Q92" s="36">
        <v>7.6999999999999993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379.54999999999995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-17</v>
      </c>
      <c r="AA92" s="75">
        <f>STOA!J92</f>
        <v>1.56</v>
      </c>
      <c r="AB92" s="75">
        <f>-STOA!P92</f>
        <v>0</v>
      </c>
      <c r="AC92">
        <f t="shared" si="3"/>
        <v>8.8613919266544876</v>
      </c>
      <c r="AD92">
        <f t="shared" si="4"/>
        <v>827.14286219734288</v>
      </c>
      <c r="AE92">
        <f>'IDT-1'!F92</f>
        <v>0</v>
      </c>
      <c r="AF92" s="24"/>
      <c r="AG92">
        <f t="shared" si="5"/>
        <v>827.14286219734288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7.5826799999999999</v>
      </c>
      <c r="E93">
        <f>GT_NG!T93</f>
        <v>10.932987154960371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447.52071569873357</v>
      </c>
      <c r="P93" s="36">
        <v>37.38000000000001</v>
      </c>
      <c r="Q93" s="36">
        <v>7.6999999999999993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375.42999999999995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-47</v>
      </c>
      <c r="AA93" s="75">
        <f>STOA!J93</f>
        <v>1.56</v>
      </c>
      <c r="AB93" s="75">
        <f>-STOA!P93</f>
        <v>0</v>
      </c>
      <c r="AC93">
        <f t="shared" si="3"/>
        <v>8.9933946470319395</v>
      </c>
      <c r="AD93">
        <f t="shared" si="4"/>
        <v>806.57298820666199</v>
      </c>
      <c r="AE93">
        <f>'IDT-1'!F93</f>
        <v>0</v>
      </c>
      <c r="AF93" s="24"/>
      <c r="AG93">
        <f t="shared" si="5"/>
        <v>806.57298820666199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7.5826799999999999</v>
      </c>
      <c r="E94">
        <f>GT_NG!T94</f>
        <v>10.932987154960371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447.52070839717459</v>
      </c>
      <c r="P94" s="36">
        <v>37.38000000000001</v>
      </c>
      <c r="Q94" s="36">
        <v>7.6999999999999993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371.31999999999994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-68</v>
      </c>
      <c r="AA94" s="75">
        <f>STOA!J94</f>
        <v>1.56</v>
      </c>
      <c r="AB94" s="75">
        <f>-STOA!P94</f>
        <v>0</v>
      </c>
      <c r="AC94">
        <f t="shared" si="3"/>
        <v>9.1113514247468466</v>
      </c>
      <c r="AD94">
        <f t="shared" si="4"/>
        <v>784.345024127388</v>
      </c>
      <c r="AE94">
        <f>'IDT-1'!F94</f>
        <v>0</v>
      </c>
      <c r="AF94" s="24"/>
      <c r="AG94">
        <f t="shared" si="5"/>
        <v>784.345024127388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7.5826799999999999</v>
      </c>
      <c r="E95">
        <f>GT_NG!T95</f>
        <v>10.932987154960371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449.89253282591301</v>
      </c>
      <c r="P95" s="36">
        <v>37.38000000000001</v>
      </c>
      <c r="Q95" s="36">
        <v>7.6999999999999993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367.25999999999993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-105</v>
      </c>
      <c r="AA95" s="75">
        <f>STOA!J95</f>
        <v>1.56</v>
      </c>
      <c r="AB95" s="75">
        <f>-STOA!P95</f>
        <v>0</v>
      </c>
      <c r="AC95">
        <f t="shared" si="3"/>
        <v>9.4529593743935916</v>
      </c>
      <c r="AD95">
        <f t="shared" si="4"/>
        <v>740.31524060647973</v>
      </c>
      <c r="AE95">
        <f>'IDT-1'!F95</f>
        <v>0</v>
      </c>
      <c r="AF95" s="24"/>
      <c r="AG95">
        <f t="shared" si="5"/>
        <v>740.31524060647973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-82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7.5826799999999999</v>
      </c>
      <c r="E96">
        <f>GT_NG!T96</f>
        <v>10.932987154960371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458.59690821987584</v>
      </c>
      <c r="P96" s="36">
        <v>37.38000000000001</v>
      </c>
      <c r="Q96" s="36">
        <v>26.629999999999995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363.19999999999993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-196</v>
      </c>
      <c r="AA96" s="75">
        <f>STOA!J96</f>
        <v>1.56</v>
      </c>
      <c r="AB96" s="75">
        <f>-STOA!P96</f>
        <v>0</v>
      </c>
      <c r="AC96">
        <f t="shared" si="3"/>
        <v>10.006772752148219</v>
      </c>
      <c r="AD96">
        <f t="shared" si="4"/>
        <v>721.33580262268788</v>
      </c>
      <c r="AE96">
        <f>'IDT-1'!F96</f>
        <v>0</v>
      </c>
      <c r="AF96" s="24"/>
      <c r="AG96">
        <f t="shared" si="5"/>
        <v>721.33580262268788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-33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7.5826799999999999</v>
      </c>
      <c r="E97">
        <f>GT_NG!T97</f>
        <v>10.932987154960371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54.46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449.09506560290993</v>
      </c>
      <c r="P97" s="36">
        <v>30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319.36999999999995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-26</v>
      </c>
      <c r="AA97" s="75">
        <f>STOA!J97</f>
        <v>1.56</v>
      </c>
      <c r="AB97" s="75">
        <f>-STOA!P97</f>
        <v>0</v>
      </c>
      <c r="AC97">
        <f t="shared" si="3"/>
        <v>8.9226945456461415</v>
      </c>
      <c r="AD97">
        <f t="shared" si="4"/>
        <v>691.77803821222403</v>
      </c>
      <c r="AE97">
        <f>'IDT-1'!F97</f>
        <v>0</v>
      </c>
      <c r="AF97" s="24"/>
      <c r="AG97">
        <f t="shared" si="5"/>
        <v>691.77803821222403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7.5826799999999999</v>
      </c>
      <c r="E98">
        <f>GT_NG!T98</f>
        <v>10.932987154960371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54.46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450.7940114905827</v>
      </c>
      <c r="P98" s="36">
        <v>28.876153948595022</v>
      </c>
      <c r="Q98" s="36">
        <v>7.6999999999999984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276.70999999999998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-47</v>
      </c>
      <c r="AA98" s="75">
        <f>STOA!J98</f>
        <v>1.56</v>
      </c>
      <c r="AB98" s="75">
        <f>-STOA!P98</f>
        <v>0</v>
      </c>
      <c r="AC98">
        <f t="shared" si="3"/>
        <v>8.374344756598342</v>
      </c>
      <c r="AD98">
        <f t="shared" si="4"/>
        <v>673.24148783753969</v>
      </c>
      <c r="AE98">
        <f>'IDT-1'!F98</f>
        <v>0</v>
      </c>
      <c r="AF98" s="24"/>
      <c r="AG98">
        <f t="shared" si="5"/>
        <v>673.24148783753969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0.17814032249999986</v>
      </c>
      <c r="E99">
        <f t="shared" si="6"/>
        <v>0.25886273614889194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1.4169655060349193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12.510660462779876</v>
      </c>
      <c r="P99" s="36">
        <f t="shared" si="6"/>
        <v>0.75703840301420589</v>
      </c>
      <c r="Q99" s="36">
        <f t="shared" si="6"/>
        <v>0.4374125000000007</v>
      </c>
      <c r="R99" s="38">
        <f>SUM(R3:R98)/4000</f>
        <v>0.21264498875700394</v>
      </c>
      <c r="S99" s="38">
        <f t="shared" si="6"/>
        <v>0</v>
      </c>
      <c r="T99" s="37">
        <f t="shared" si="6"/>
        <v>0.84997250000000024</v>
      </c>
      <c r="U99" s="37">
        <f t="shared" si="6"/>
        <v>9.3743560049999992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-1.8942325</v>
      </c>
      <c r="AA99" s="75">
        <f t="shared" si="6"/>
        <v>3.6179999999999997E-2</v>
      </c>
      <c r="AB99" s="75">
        <f t="shared" si="6"/>
        <v>0</v>
      </c>
      <c r="AC99">
        <f t="shared" si="6"/>
        <v>0.24250698000883336</v>
      </c>
      <c r="AD99">
        <f t="shared" si="6"/>
        <v>23.225121444226069</v>
      </c>
      <c r="AE99">
        <f t="shared" si="6"/>
        <v>-0.38560899999999998</v>
      </c>
      <c r="AG99">
        <f t="shared" si="6"/>
        <v>22.83951244422606</v>
      </c>
      <c r="AI99">
        <f t="shared" si="6"/>
        <v>0</v>
      </c>
      <c r="AJ99">
        <f t="shared" si="6"/>
        <v>0</v>
      </c>
      <c r="AK99">
        <f t="shared" si="6"/>
        <v>0.1251275</v>
      </c>
      <c r="AL99">
        <f t="shared" si="6"/>
        <v>-0.79549999999999998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45333</v>
      </c>
      <c r="B1" s="219"/>
      <c r="C1" s="219"/>
      <c r="D1" s="230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30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D3">
        <f>TWEPL!S3</f>
        <v>1.1907000000000001</v>
      </c>
      <c r="E3">
        <f>GT_NG!S3</f>
        <v>1.9583369803063462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0.74120791063457336</v>
      </c>
      <c r="AD3">
        <f>SUM(B3:AB3,AI3:AR3)-AC3</f>
        <v>87.497829069671781</v>
      </c>
      <c r="AE3">
        <f>'IDT-1'!E3</f>
        <v>0</v>
      </c>
      <c r="AF3" s="24"/>
      <c r="AG3">
        <f>SUM(AD3:AF3)</f>
        <v>87.497829069671781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1.1907000000000001</v>
      </c>
      <c r="E4">
        <f>GT_NG!S4</f>
        <v>1.9583369803063462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0.74120791063457336</v>
      </c>
      <c r="AD4">
        <f t="shared" ref="AD4:AD67" si="1">SUM(B4:AB4,AI4:AR4)-AC4</f>
        <v>87.497829069671781</v>
      </c>
      <c r="AE4">
        <f>'IDT-1'!E4</f>
        <v>0</v>
      </c>
      <c r="AF4" s="24"/>
      <c r="AG4">
        <f t="shared" ref="AG4:AG67" si="2">SUM(AD4:AF4)</f>
        <v>87.497829069671781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1.1907000000000001</v>
      </c>
      <c r="E5">
        <f>GT_NG!S5</f>
        <v>1.9821663019693658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0.74140807693654265</v>
      </c>
      <c r="AD5">
        <f t="shared" si="1"/>
        <v>87.521458225032831</v>
      </c>
      <c r="AE5">
        <f>'IDT-1'!E5</f>
        <v>0</v>
      </c>
      <c r="AF5" s="24"/>
      <c r="AG5">
        <f t="shared" si="2"/>
        <v>87.521458225032831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1.1907000000000001</v>
      </c>
      <c r="E6">
        <f>GT_NG!S6</f>
        <v>1.9821663019693658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0.74140807693654265</v>
      </c>
      <c r="AD6">
        <f t="shared" si="1"/>
        <v>87.521458225032831</v>
      </c>
      <c r="AE6">
        <f>'IDT-1'!E6</f>
        <v>0</v>
      </c>
      <c r="AF6" s="24"/>
      <c r="AG6">
        <f t="shared" si="2"/>
        <v>87.521458225032831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1.1907000000000001</v>
      </c>
      <c r="E7">
        <f>GT_NG!S7</f>
        <v>1.9821663019693658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0.74140807693654265</v>
      </c>
      <c r="AD7">
        <f t="shared" si="1"/>
        <v>87.521458225032831</v>
      </c>
      <c r="AE7">
        <f>'IDT-1'!E7</f>
        <v>0</v>
      </c>
      <c r="AF7" s="24"/>
      <c r="AG7">
        <f t="shared" si="2"/>
        <v>87.521458225032831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1.1907000000000001</v>
      </c>
      <c r="E8">
        <f>GT_NG!S8</f>
        <v>1.9821663019693658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0.74140807693654265</v>
      </c>
      <c r="AD8">
        <f t="shared" si="1"/>
        <v>87.521458225032831</v>
      </c>
      <c r="AE8">
        <f>'IDT-1'!E8</f>
        <v>0</v>
      </c>
      <c r="AF8" s="24"/>
      <c r="AG8">
        <f t="shared" si="2"/>
        <v>87.521458225032831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1.1907000000000001</v>
      </c>
      <c r="E9">
        <f>GT_NG!S9</f>
        <v>1.9821663019693658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0.74140807693654265</v>
      </c>
      <c r="AD9">
        <f t="shared" si="1"/>
        <v>87.521458225032831</v>
      </c>
      <c r="AE9">
        <f>'IDT-1'!E9</f>
        <v>0</v>
      </c>
      <c r="AF9" s="24"/>
      <c r="AG9">
        <f t="shared" si="2"/>
        <v>87.521458225032831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1.1907000000000001</v>
      </c>
      <c r="E10">
        <f>GT_NG!S10</f>
        <v>1.9821663019693658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0.74140807693654265</v>
      </c>
      <c r="AD10">
        <f t="shared" si="1"/>
        <v>87.521458225032831</v>
      </c>
      <c r="AE10">
        <f>'IDT-1'!E10</f>
        <v>0</v>
      </c>
      <c r="AF10" s="24"/>
      <c r="AG10">
        <f t="shared" si="2"/>
        <v>87.521458225032831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1.1907000000000001</v>
      </c>
      <c r="E11">
        <f>GT_NG!S11</f>
        <v>1.9821663019693658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0.74140807693654265</v>
      </c>
      <c r="AD11">
        <f t="shared" si="1"/>
        <v>87.521458225032831</v>
      </c>
      <c r="AE11">
        <f>'IDT-1'!E11</f>
        <v>0</v>
      </c>
      <c r="AF11" s="24"/>
      <c r="AG11">
        <f t="shared" si="2"/>
        <v>87.521458225032831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1.1907000000000001</v>
      </c>
      <c r="E12">
        <f>GT_NG!S12</f>
        <v>1.9805411314566821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0.74139442550423607</v>
      </c>
      <c r="AD12">
        <f t="shared" si="1"/>
        <v>87.519846705952446</v>
      </c>
      <c r="AE12">
        <f>'IDT-1'!E12</f>
        <v>0</v>
      </c>
      <c r="AF12" s="24"/>
      <c r="AG12">
        <f t="shared" si="2"/>
        <v>87.519846705952446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1.1907000000000001</v>
      </c>
      <c r="E13">
        <f>GT_NG!S13</f>
        <v>1.9805411314566821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0.74139442550423607</v>
      </c>
      <c r="AD13">
        <f t="shared" si="1"/>
        <v>87.519846705952446</v>
      </c>
      <c r="AE13">
        <f>'IDT-1'!E13</f>
        <v>0</v>
      </c>
      <c r="AF13" s="24"/>
      <c r="AG13">
        <f t="shared" si="2"/>
        <v>87.519846705952446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1.1907000000000001</v>
      </c>
      <c r="E14">
        <f>GT_NG!S14</f>
        <v>1.9805411314566821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0.74139442550423607</v>
      </c>
      <c r="AD14">
        <f t="shared" si="1"/>
        <v>87.519846705952446</v>
      </c>
      <c r="AE14">
        <f>'IDT-1'!E14</f>
        <v>0</v>
      </c>
      <c r="AF14" s="24"/>
      <c r="AG14">
        <f t="shared" si="2"/>
        <v>87.519846705952446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1.1907000000000001</v>
      </c>
      <c r="E15">
        <f>GT_NG!S15</f>
        <v>1.9810537519957425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0.74139873151676416</v>
      </c>
      <c r="AD15">
        <f t="shared" si="1"/>
        <v>87.520355020478974</v>
      </c>
      <c r="AE15">
        <f>'IDT-1'!E15</f>
        <v>0</v>
      </c>
      <c r="AF15" s="24"/>
      <c r="AG15">
        <f t="shared" si="2"/>
        <v>87.520355020478974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1.1907000000000001</v>
      </c>
      <c r="E16">
        <f>GT_NG!S16</f>
        <v>1.9810537519957425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0.74139873151676416</v>
      </c>
      <c r="AD16">
        <f t="shared" si="1"/>
        <v>87.520355020478974</v>
      </c>
      <c r="AE16">
        <f>'IDT-1'!E16</f>
        <v>0</v>
      </c>
      <c r="AF16" s="24"/>
      <c r="AG16">
        <f t="shared" si="2"/>
        <v>87.520355020478974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1.1907000000000001</v>
      </c>
      <c r="E17">
        <f>GT_NG!S17</f>
        <v>1.9810537519957425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0.74139873151676416</v>
      </c>
      <c r="AD17">
        <f t="shared" si="1"/>
        <v>87.520355020478974</v>
      </c>
      <c r="AE17">
        <f>'IDT-1'!E17</f>
        <v>0</v>
      </c>
      <c r="AF17" s="24"/>
      <c r="AG17">
        <f t="shared" si="2"/>
        <v>87.520355020478974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1.1907000000000001</v>
      </c>
      <c r="E18">
        <f>GT_NG!S18</f>
        <v>1.9810537519957425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0.74139873151676416</v>
      </c>
      <c r="AD18">
        <f t="shared" si="1"/>
        <v>87.520355020478974</v>
      </c>
      <c r="AE18">
        <f>'IDT-1'!E18</f>
        <v>0</v>
      </c>
      <c r="AF18" s="24"/>
      <c r="AG18">
        <f t="shared" si="2"/>
        <v>87.520355020478974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1.1907000000000001</v>
      </c>
      <c r="E19">
        <f>GT_NG!S19</f>
        <v>1.9810537519957425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0.74139873151676416</v>
      </c>
      <c r="AD19">
        <f t="shared" si="1"/>
        <v>87.520355020478974</v>
      </c>
      <c r="AE19">
        <f>'IDT-1'!E19</f>
        <v>0</v>
      </c>
      <c r="AF19" s="24"/>
      <c r="AG19">
        <f t="shared" si="2"/>
        <v>87.520355020478974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1.1907000000000001</v>
      </c>
      <c r="E20">
        <f>GT_NG!S20</f>
        <v>1.9810537519957425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0.74139873151676416</v>
      </c>
      <c r="AD20">
        <f t="shared" si="1"/>
        <v>87.520355020478974</v>
      </c>
      <c r="AE20">
        <f>'IDT-1'!E20</f>
        <v>0</v>
      </c>
      <c r="AF20" s="24"/>
      <c r="AG20">
        <f t="shared" si="2"/>
        <v>87.520355020478974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1.1907000000000001</v>
      </c>
      <c r="E21">
        <f>GT_NG!S21</f>
        <v>1.9810537519957425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0.74139873151676416</v>
      </c>
      <c r="AD21">
        <f t="shared" si="1"/>
        <v>87.520355020478974</v>
      </c>
      <c r="AE21">
        <f>'IDT-1'!E21</f>
        <v>0</v>
      </c>
      <c r="AF21" s="24"/>
      <c r="AG21">
        <f t="shared" si="2"/>
        <v>87.520355020478974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1.1907000000000001</v>
      </c>
      <c r="E22">
        <f>GT_NG!S22</f>
        <v>1.9810537519957425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0.74139873151676416</v>
      </c>
      <c r="AD22">
        <f t="shared" si="1"/>
        <v>87.520355020478974</v>
      </c>
      <c r="AE22">
        <f>'IDT-1'!E22</f>
        <v>0</v>
      </c>
      <c r="AF22" s="24"/>
      <c r="AG22">
        <f t="shared" si="2"/>
        <v>87.520355020478974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1.1907000000000001</v>
      </c>
      <c r="E23">
        <f>GT_NG!S23</f>
        <v>1.9805411314566821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0.74139442550423607</v>
      </c>
      <c r="AD23">
        <f t="shared" si="1"/>
        <v>87.519846705952446</v>
      </c>
      <c r="AE23">
        <f>'IDT-1'!E23</f>
        <v>0</v>
      </c>
      <c r="AF23" s="24"/>
      <c r="AG23">
        <f t="shared" si="2"/>
        <v>87.519846705952446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1.1907000000000001</v>
      </c>
      <c r="E24">
        <f>GT_NG!S24</f>
        <v>1.9805411314566821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0.74139442550423607</v>
      </c>
      <c r="AD24">
        <f t="shared" si="1"/>
        <v>87.519846705952446</v>
      </c>
      <c r="AE24">
        <f>'IDT-1'!E24</f>
        <v>0</v>
      </c>
      <c r="AF24" s="24"/>
      <c r="AG24">
        <f t="shared" si="2"/>
        <v>87.519846705952446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1.1907000000000001</v>
      </c>
      <c r="E25">
        <f>GT_NG!S25</f>
        <v>1.9805411314566821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0.74139442550423607</v>
      </c>
      <c r="AD25">
        <f t="shared" si="1"/>
        <v>87.519846705952446</v>
      </c>
      <c r="AE25">
        <f>'IDT-1'!E25</f>
        <v>0</v>
      </c>
      <c r="AF25" s="24"/>
      <c r="AG25">
        <f t="shared" si="2"/>
        <v>87.519846705952446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1.1907000000000001</v>
      </c>
      <c r="E26">
        <f>GT_NG!S26</f>
        <v>1.9805411314566821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0.74139442550423607</v>
      </c>
      <c r="AD26">
        <f t="shared" si="1"/>
        <v>87.519846705952446</v>
      </c>
      <c r="AE26">
        <f>'IDT-1'!E26</f>
        <v>0</v>
      </c>
      <c r="AF26" s="24"/>
      <c r="AG26">
        <f t="shared" si="2"/>
        <v>87.519846705952446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1.1907000000000001</v>
      </c>
      <c r="E27">
        <f>GT_NG!S27</f>
        <v>1.9583547417327138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0.82210005983055467</v>
      </c>
      <c r="AD27">
        <f t="shared" si="1"/>
        <v>97.04695468190215</v>
      </c>
      <c r="AE27">
        <f>'IDT-1'!E27</f>
        <v>0</v>
      </c>
      <c r="AF27" s="24"/>
      <c r="AG27">
        <f t="shared" si="2"/>
        <v>97.04695468190215</v>
      </c>
      <c r="AI27" s="34">
        <f>PXIL!K27</f>
        <v>0</v>
      </c>
      <c r="AJ27" s="34">
        <f>PXIL!Q27</f>
        <v>0</v>
      </c>
      <c r="AK27" s="34">
        <f>RTM_IEX!K27</f>
        <v>9.6300000000000008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1.1907000000000001</v>
      </c>
      <c r="E28">
        <f>GT_NG!S28</f>
        <v>1.9583547417327138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0.82210005983055467</v>
      </c>
      <c r="AD28">
        <f t="shared" si="1"/>
        <v>97.04695468190215</v>
      </c>
      <c r="AE28">
        <f>'IDT-1'!E28</f>
        <v>0</v>
      </c>
      <c r="AF28" s="24"/>
      <c r="AG28">
        <f t="shared" si="2"/>
        <v>97.04695468190215</v>
      </c>
      <c r="AI28" s="34">
        <f>PXIL!K28</f>
        <v>0</v>
      </c>
      <c r="AJ28" s="34">
        <f>PXIL!Q28</f>
        <v>0</v>
      </c>
      <c r="AK28" s="34">
        <f>RTM_IEX!K28</f>
        <v>9.6300000000000008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1.1907000000000001</v>
      </c>
      <c r="E29">
        <f>GT_NG!S29</f>
        <v>1.9583547417327138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0.90290805983055467</v>
      </c>
      <c r="AD29">
        <f t="shared" si="1"/>
        <v>106.58614668190216</v>
      </c>
      <c r="AE29">
        <f>'IDT-1'!E29</f>
        <v>0</v>
      </c>
      <c r="AF29" s="24"/>
      <c r="AG29">
        <f t="shared" si="2"/>
        <v>106.58614668190216</v>
      </c>
      <c r="AI29" s="34">
        <f>PXIL!K29</f>
        <v>0</v>
      </c>
      <c r="AJ29" s="34">
        <f>PXIL!Q29</f>
        <v>0</v>
      </c>
      <c r="AK29" s="34">
        <f>RTM_IEX!K29</f>
        <v>19.25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1.1907000000000001</v>
      </c>
      <c r="E30">
        <f>GT_NG!S30</f>
        <v>1.9805411314566821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0.90309442550423602</v>
      </c>
      <c r="AD30">
        <f t="shared" si="1"/>
        <v>106.60814670595245</v>
      </c>
      <c r="AE30">
        <f>'IDT-1'!E30</f>
        <v>0</v>
      </c>
      <c r="AF30" s="24"/>
      <c r="AG30">
        <f t="shared" si="2"/>
        <v>106.60814670595245</v>
      </c>
      <c r="AI30" s="34">
        <f>PXIL!K30</f>
        <v>0</v>
      </c>
      <c r="AJ30" s="34">
        <f>PXIL!Q30</f>
        <v>0</v>
      </c>
      <c r="AK30" s="34">
        <f>RTM_IEX!K30</f>
        <v>19.25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1.1907000000000001</v>
      </c>
      <c r="E31">
        <f>GT_NG!S31</f>
        <v>1.9805411314566821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9.6199999999999992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1.0237108789240243</v>
      </c>
      <c r="AD31">
        <f t="shared" si="1"/>
        <v>120.84663185012651</v>
      </c>
      <c r="AE31">
        <f>'IDT-1'!E31</f>
        <v>0</v>
      </c>
      <c r="AF31" s="24"/>
      <c r="AG31">
        <f t="shared" si="2"/>
        <v>120.84663185012651</v>
      </c>
      <c r="AI31" s="34">
        <f>PXIL!K31</f>
        <v>0</v>
      </c>
      <c r="AJ31" s="34">
        <f>PXIL!Q31</f>
        <v>0</v>
      </c>
      <c r="AK31" s="34">
        <f>RTM_IEX!K31</f>
        <v>19.25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4.74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1.1907000000000001</v>
      </c>
      <c r="E32">
        <f>GT_NG!S32</f>
        <v>1.9805411314566821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8.3800000000000008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1.0110268789240244</v>
      </c>
      <c r="AD32">
        <f t="shared" si="1"/>
        <v>119.3493158501265</v>
      </c>
      <c r="AE32">
        <f>'IDT-1'!E32</f>
        <v>0</v>
      </c>
      <c r="AF32" s="24"/>
      <c r="AG32">
        <f t="shared" si="2"/>
        <v>119.3493158501265</v>
      </c>
      <c r="AI32" s="34">
        <f>PXIL!K32</f>
        <v>0</v>
      </c>
      <c r="AJ32" s="34">
        <f>PXIL!Q32</f>
        <v>0</v>
      </c>
      <c r="AK32" s="34">
        <f>RTM_IEX!K32</f>
        <v>19.25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4.47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1.1907000000000001</v>
      </c>
      <c r="E33">
        <f>GT_NG!S33</f>
        <v>1.9805411314566821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8.6199999999999992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0.99548687892402443</v>
      </c>
      <c r="AD33">
        <f t="shared" si="1"/>
        <v>117.51485585012651</v>
      </c>
      <c r="AE33">
        <f>'IDT-1'!E33</f>
        <v>0</v>
      </c>
      <c r="AF33" s="24"/>
      <c r="AG33">
        <f t="shared" si="2"/>
        <v>117.51485585012651</v>
      </c>
      <c r="AI33" s="34">
        <f>PXIL!K33</f>
        <v>0</v>
      </c>
      <c r="AJ33" s="34">
        <f>PXIL!Q33</f>
        <v>0</v>
      </c>
      <c r="AK33" s="34">
        <f>RTM_IEX!K33</f>
        <v>19.25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2.38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1.1907000000000001</v>
      </c>
      <c r="E34">
        <f>GT_NG!S34</f>
        <v>1.9805411314566821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13.47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1.0572268789240244</v>
      </c>
      <c r="AD34">
        <f t="shared" si="1"/>
        <v>124.8031158501265</v>
      </c>
      <c r="AE34">
        <f>'IDT-1'!E34</f>
        <v>0</v>
      </c>
      <c r="AF34" s="24"/>
      <c r="AG34">
        <f t="shared" si="2"/>
        <v>124.8031158501265</v>
      </c>
      <c r="AI34" s="34">
        <f>PXIL!K34</f>
        <v>0</v>
      </c>
      <c r="AJ34" s="34">
        <f>PXIL!Q34</f>
        <v>0</v>
      </c>
      <c r="AK34" s="34">
        <f>RTM_IEX!K34</f>
        <v>19.25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4.88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1.9805411314566821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10.82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1.0808308789240244</v>
      </c>
      <c r="AD35">
        <f t="shared" si="1"/>
        <v>127.58951185012651</v>
      </c>
      <c r="AE35">
        <f>'IDT-1'!E35</f>
        <v>0</v>
      </c>
      <c r="AF35" s="24"/>
      <c r="AG35">
        <f t="shared" si="2"/>
        <v>127.58951185012651</v>
      </c>
      <c r="AI35" s="34">
        <f>PXIL!K35</f>
        <v>0</v>
      </c>
      <c r="AJ35" s="34">
        <f>PXIL!Q35</f>
        <v>0</v>
      </c>
      <c r="AK35" s="34">
        <f>RTM_IEX!K35</f>
        <v>19.25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10.34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1.9805411314566821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3.05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1.0840228789240243</v>
      </c>
      <c r="AD36">
        <f t="shared" si="1"/>
        <v>127.9663198501265</v>
      </c>
      <c r="AE36">
        <f>'IDT-1'!E36</f>
        <v>0</v>
      </c>
      <c r="AF36" s="24"/>
      <c r="AG36">
        <f t="shared" si="2"/>
        <v>127.9663198501265</v>
      </c>
      <c r="AI36" s="34">
        <f>PXIL!K36</f>
        <v>0</v>
      </c>
      <c r="AJ36" s="34">
        <f>PXIL!Q36</f>
        <v>0</v>
      </c>
      <c r="AK36" s="34">
        <f>RTM_IEX!K36</f>
        <v>19.25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18.489999999999998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1.9805411314566821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1.1051908789240246</v>
      </c>
      <c r="AD37">
        <f t="shared" si="1"/>
        <v>130.46515185012652</v>
      </c>
      <c r="AE37">
        <f>'IDT-1'!E37</f>
        <v>0</v>
      </c>
      <c r="AF37" s="24"/>
      <c r="AG37">
        <f t="shared" si="2"/>
        <v>130.46515185012652</v>
      </c>
      <c r="AI37" s="34">
        <f>PXIL!K37</f>
        <v>0</v>
      </c>
      <c r="AJ37" s="34">
        <f>PXIL!Q37</f>
        <v>0</v>
      </c>
      <c r="AK37" s="34">
        <f>RTM_IEX!K37</f>
        <v>19.25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24.06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1.9805411314566821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1.1051908789240246</v>
      </c>
      <c r="AD38">
        <f t="shared" si="1"/>
        <v>130.46515185012652</v>
      </c>
      <c r="AE38">
        <f>'IDT-1'!E38</f>
        <v>0</v>
      </c>
      <c r="AF38" s="24"/>
      <c r="AG38">
        <f t="shared" si="2"/>
        <v>130.46515185012652</v>
      </c>
      <c r="AI38" s="34">
        <f>PXIL!K38</f>
        <v>0</v>
      </c>
      <c r="AJ38" s="34">
        <f>PXIL!Q38</f>
        <v>0</v>
      </c>
      <c r="AK38" s="34">
        <f>RTM_IEX!K38</f>
        <v>19.25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24.06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1.9805411314566821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1.1051908789240246</v>
      </c>
      <c r="AD39">
        <f t="shared" si="1"/>
        <v>130.46515185012652</v>
      </c>
      <c r="AE39">
        <f>'IDT-1'!E39</f>
        <v>0</v>
      </c>
      <c r="AF39" s="24"/>
      <c r="AG39">
        <f t="shared" si="2"/>
        <v>130.46515185012652</v>
      </c>
      <c r="AI39" s="34">
        <f>PXIL!K39</f>
        <v>0</v>
      </c>
      <c r="AJ39" s="34">
        <f>PXIL!Q39</f>
        <v>0</v>
      </c>
      <c r="AK39" s="34">
        <f>RTM_IEX!K39</f>
        <v>19.25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24.06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1.9805411314566821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1.1051908789240246</v>
      </c>
      <c r="AD40">
        <f t="shared" si="1"/>
        <v>130.46515185012652</v>
      </c>
      <c r="AE40">
        <f>'IDT-1'!E40</f>
        <v>0</v>
      </c>
      <c r="AF40" s="24"/>
      <c r="AG40">
        <f t="shared" si="2"/>
        <v>130.46515185012652</v>
      </c>
      <c r="AI40" s="34">
        <f>PXIL!K40</f>
        <v>0</v>
      </c>
      <c r="AJ40" s="34">
        <f>PXIL!Q40</f>
        <v>0</v>
      </c>
      <c r="AK40" s="34">
        <f>RTM_IEX!K40</f>
        <v>19.25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24.06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1.9805411314566821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1.1051908789240246</v>
      </c>
      <c r="AD41">
        <f t="shared" si="1"/>
        <v>130.46515185012652</v>
      </c>
      <c r="AE41">
        <f>'IDT-1'!E41</f>
        <v>0</v>
      </c>
      <c r="AF41" s="24"/>
      <c r="AG41">
        <f t="shared" si="2"/>
        <v>130.46515185012652</v>
      </c>
      <c r="AI41" s="34">
        <f>PXIL!K41</f>
        <v>0</v>
      </c>
      <c r="AJ41" s="34">
        <f>PXIL!Q41</f>
        <v>0</v>
      </c>
      <c r="AK41" s="34">
        <f>RTM_IEX!K41</f>
        <v>19.25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24.06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1.9805411314566821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1.1051908789240246</v>
      </c>
      <c r="AD42">
        <f t="shared" si="1"/>
        <v>130.46515185012652</v>
      </c>
      <c r="AE42">
        <f>'IDT-1'!E42</f>
        <v>0</v>
      </c>
      <c r="AF42" s="24"/>
      <c r="AG42">
        <f t="shared" si="2"/>
        <v>130.46515185012652</v>
      </c>
      <c r="AI42" s="34">
        <f>PXIL!K42</f>
        <v>0</v>
      </c>
      <c r="AJ42" s="34">
        <f>PXIL!Q42</f>
        <v>0</v>
      </c>
      <c r="AK42" s="34">
        <f>RTM_IEX!K42</f>
        <v>19.25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24.06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1.9805411314566821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115.03</v>
      </c>
      <c r="AB43" s="75">
        <f>-STOA!Q43</f>
        <v>0</v>
      </c>
      <c r="AC43">
        <f t="shared" si="0"/>
        <v>1.1860828789240243</v>
      </c>
      <c r="AD43">
        <f t="shared" si="1"/>
        <v>140.01425985012651</v>
      </c>
      <c r="AE43">
        <f>'IDT-1'!E43</f>
        <v>0</v>
      </c>
      <c r="AF43" s="24"/>
      <c r="AG43">
        <f t="shared" si="2"/>
        <v>140.01425985012651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1.9805411314566821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115.03</v>
      </c>
      <c r="AB44" s="75">
        <f>-STOA!Q44</f>
        <v>0</v>
      </c>
      <c r="AC44">
        <f t="shared" si="0"/>
        <v>1.1860828789240243</v>
      </c>
      <c r="AD44">
        <f t="shared" si="1"/>
        <v>140.01425985012651</v>
      </c>
      <c r="AE44">
        <f>'IDT-1'!E44</f>
        <v>0</v>
      </c>
      <c r="AF44" s="24"/>
      <c r="AG44">
        <f t="shared" si="2"/>
        <v>140.01425985012651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1.9805411314566821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115.03</v>
      </c>
      <c r="AB45" s="75">
        <f>-STOA!Q45</f>
        <v>0</v>
      </c>
      <c r="AC45">
        <f t="shared" si="0"/>
        <v>1.1860828789240243</v>
      </c>
      <c r="AD45">
        <f t="shared" si="1"/>
        <v>140.01425985012651</v>
      </c>
      <c r="AE45">
        <f>'IDT-1'!E45</f>
        <v>0</v>
      </c>
      <c r="AF45" s="24"/>
      <c r="AG45">
        <f t="shared" si="2"/>
        <v>140.01425985012651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1.9805411314566821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115.03</v>
      </c>
      <c r="AB46" s="75">
        <f>-STOA!Q46</f>
        <v>0</v>
      </c>
      <c r="AC46">
        <f t="shared" si="0"/>
        <v>1.1860828789240243</v>
      </c>
      <c r="AD46">
        <f t="shared" si="1"/>
        <v>140.01425985012651</v>
      </c>
      <c r="AE46">
        <f>'IDT-1'!E46</f>
        <v>0</v>
      </c>
      <c r="AF46" s="24"/>
      <c r="AG46">
        <f t="shared" si="2"/>
        <v>140.01425985012651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1.9805411314566821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95.78</v>
      </c>
      <c r="AB47" s="75">
        <f>-STOA!Q47</f>
        <v>0</v>
      </c>
      <c r="AC47">
        <f t="shared" si="0"/>
        <v>1.0243828789240244</v>
      </c>
      <c r="AD47">
        <f t="shared" si="1"/>
        <v>120.9259598501265</v>
      </c>
      <c r="AE47">
        <f>'IDT-1'!E47</f>
        <v>0</v>
      </c>
      <c r="AF47" s="24"/>
      <c r="AG47">
        <f t="shared" si="2"/>
        <v>120.9259598501265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1.98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95.78</v>
      </c>
      <c r="AB48" s="75">
        <f>-STOA!Q48</f>
        <v>0</v>
      </c>
      <c r="AC48">
        <f t="shared" si="0"/>
        <v>1.0243783334197882</v>
      </c>
      <c r="AD48">
        <f t="shared" si="1"/>
        <v>120.92542326417406</v>
      </c>
      <c r="AE48">
        <f>'IDT-1'!E48</f>
        <v>0</v>
      </c>
      <c r="AF48" s="24"/>
      <c r="AG48">
        <f t="shared" si="2"/>
        <v>120.92542326417406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1.98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95.78</v>
      </c>
      <c r="AB49" s="75">
        <f>-STOA!Q49</f>
        <v>0</v>
      </c>
      <c r="AC49">
        <f t="shared" si="0"/>
        <v>1.0243783334197882</v>
      </c>
      <c r="AD49">
        <f t="shared" si="1"/>
        <v>120.92542326417406</v>
      </c>
      <c r="AE49">
        <f>'IDT-1'!E49</f>
        <v>0</v>
      </c>
      <c r="AF49" s="24"/>
      <c r="AG49">
        <f t="shared" si="2"/>
        <v>120.92542326417406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1.98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95.78</v>
      </c>
      <c r="AB50" s="75">
        <f>-STOA!Q50</f>
        <v>0</v>
      </c>
      <c r="AC50">
        <f t="shared" si="0"/>
        <v>1.0243783334197882</v>
      </c>
      <c r="AD50">
        <f t="shared" si="1"/>
        <v>120.92542326417406</v>
      </c>
      <c r="AE50">
        <f>'IDT-1'!E50</f>
        <v>0</v>
      </c>
      <c r="AF50" s="24"/>
      <c r="AG50">
        <f t="shared" si="2"/>
        <v>120.92542326417406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1.98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115.03</v>
      </c>
      <c r="AB51" s="75">
        <f>-STOA!Q51</f>
        <v>0</v>
      </c>
      <c r="AC51">
        <f t="shared" si="0"/>
        <v>1.18608588</v>
      </c>
      <c r="AD51">
        <f t="shared" si="1"/>
        <v>140.01461412</v>
      </c>
      <c r="AE51">
        <f>'IDT-1'!E51</f>
        <v>0</v>
      </c>
      <c r="AF51" s="24"/>
      <c r="AG51">
        <f t="shared" si="2"/>
        <v>140.01461412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1.1907000000000001</v>
      </c>
      <c r="E52">
        <f>GT_NG!S52</f>
        <v>1.98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115.03</v>
      </c>
      <c r="AB52" s="75">
        <f>-STOA!Q52</f>
        <v>0</v>
      </c>
      <c r="AC52">
        <f t="shared" si="0"/>
        <v>1.18608588</v>
      </c>
      <c r="AD52">
        <f t="shared" si="1"/>
        <v>140.01461412</v>
      </c>
      <c r="AE52">
        <f>'IDT-1'!E52</f>
        <v>0</v>
      </c>
      <c r="AF52" s="24"/>
      <c r="AG52">
        <f t="shared" si="2"/>
        <v>140.01461412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1.1907000000000001</v>
      </c>
      <c r="E53">
        <f>GT_NG!S53</f>
        <v>1.98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115.03</v>
      </c>
      <c r="AB53" s="75">
        <f>-STOA!Q53</f>
        <v>0</v>
      </c>
      <c r="AC53">
        <f t="shared" si="0"/>
        <v>1.18608588</v>
      </c>
      <c r="AD53">
        <f t="shared" si="1"/>
        <v>140.01461412</v>
      </c>
      <c r="AE53">
        <f>'IDT-1'!E53</f>
        <v>0</v>
      </c>
      <c r="AF53" s="24"/>
      <c r="AG53">
        <f t="shared" si="2"/>
        <v>140.01461412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1.1907000000000001</v>
      </c>
      <c r="E54">
        <f>GT_NG!S54</f>
        <v>1.98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115.03</v>
      </c>
      <c r="AB54" s="75">
        <f>-STOA!Q54</f>
        <v>0</v>
      </c>
      <c r="AC54">
        <f t="shared" si="0"/>
        <v>1.18608588</v>
      </c>
      <c r="AD54">
        <f t="shared" si="1"/>
        <v>140.01461412</v>
      </c>
      <c r="AE54">
        <f>'IDT-1'!E54</f>
        <v>0</v>
      </c>
      <c r="AF54" s="24"/>
      <c r="AG54">
        <f t="shared" si="2"/>
        <v>140.01461412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1.1907000000000001</v>
      </c>
      <c r="E55">
        <f>GT_NG!S55</f>
        <v>1.98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115.03</v>
      </c>
      <c r="AB55" s="75">
        <f>-STOA!Q55</f>
        <v>0</v>
      </c>
      <c r="AC55">
        <f t="shared" si="0"/>
        <v>1.18608588</v>
      </c>
      <c r="AD55">
        <f t="shared" si="1"/>
        <v>140.01461412</v>
      </c>
      <c r="AE55">
        <f>'IDT-1'!E55</f>
        <v>0</v>
      </c>
      <c r="AF55" s="24"/>
      <c r="AG55">
        <f t="shared" si="2"/>
        <v>140.01461412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1.1907000000000001</v>
      </c>
      <c r="E56">
        <f>GT_NG!S56</f>
        <v>1.98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115.03</v>
      </c>
      <c r="AB56" s="75">
        <f>-STOA!Q56</f>
        <v>0</v>
      </c>
      <c r="AC56">
        <f t="shared" si="0"/>
        <v>1.18608588</v>
      </c>
      <c r="AD56">
        <f t="shared" si="1"/>
        <v>140.01461412</v>
      </c>
      <c r="AE56">
        <f>'IDT-1'!E56</f>
        <v>0</v>
      </c>
      <c r="AF56" s="24"/>
      <c r="AG56">
        <f t="shared" si="2"/>
        <v>140.01461412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1.1907000000000001</v>
      </c>
      <c r="E57">
        <f>GT_NG!S57</f>
        <v>1.98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115.03</v>
      </c>
      <c r="AB57" s="75">
        <f>-STOA!Q57</f>
        <v>0</v>
      </c>
      <c r="AC57">
        <f t="shared" si="0"/>
        <v>1.18608588</v>
      </c>
      <c r="AD57">
        <f t="shared" si="1"/>
        <v>140.01461412</v>
      </c>
      <c r="AE57">
        <f>'IDT-1'!E57</f>
        <v>0</v>
      </c>
      <c r="AF57" s="24"/>
      <c r="AG57">
        <f t="shared" si="2"/>
        <v>140.01461412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1.1907000000000001</v>
      </c>
      <c r="E58">
        <f>GT_NG!S58</f>
        <v>1.98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115.03</v>
      </c>
      <c r="AB58" s="75">
        <f>-STOA!Q58</f>
        <v>0</v>
      </c>
      <c r="AC58">
        <f t="shared" si="0"/>
        <v>1.18608588</v>
      </c>
      <c r="AD58">
        <f t="shared" si="1"/>
        <v>140.01461412</v>
      </c>
      <c r="AE58">
        <f>'IDT-1'!E58</f>
        <v>0</v>
      </c>
      <c r="AF58" s="24"/>
      <c r="AG58">
        <f t="shared" si="2"/>
        <v>140.01461412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1.1907000000000001</v>
      </c>
      <c r="E59">
        <f>GT_NG!S59</f>
        <v>1.98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</v>
      </c>
      <c r="AB59" s="75">
        <f>-STOA!Q59</f>
        <v>0</v>
      </c>
      <c r="AC59">
        <f t="shared" si="0"/>
        <v>1.18608588</v>
      </c>
      <c r="AD59">
        <f t="shared" si="1"/>
        <v>140.01461412</v>
      </c>
      <c r="AE59">
        <f>'IDT-1'!E59</f>
        <v>0</v>
      </c>
      <c r="AF59" s="24"/>
      <c r="AG59">
        <f t="shared" si="2"/>
        <v>140.01461412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1.1907000000000001</v>
      </c>
      <c r="E60">
        <f>GT_NG!S60</f>
        <v>1.98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</v>
      </c>
      <c r="AB60" s="75">
        <f>-STOA!Q60</f>
        <v>0</v>
      </c>
      <c r="AC60">
        <f t="shared" si="0"/>
        <v>1.2707974572488907</v>
      </c>
      <c r="AD60">
        <f t="shared" si="1"/>
        <v>129.92990254275111</v>
      </c>
      <c r="AE60">
        <f>'IDT-1'!E60</f>
        <v>0</v>
      </c>
      <c r="AF60" s="24"/>
      <c r="AG60">
        <f t="shared" si="2"/>
        <v>129.92990254275111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1.1907000000000001</v>
      </c>
      <c r="E61">
        <f>GT_NG!S61</f>
        <v>1.98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</v>
      </c>
      <c r="AB61" s="75">
        <f>-STOA!Q61</f>
        <v>0</v>
      </c>
      <c r="AC61">
        <f t="shared" si="0"/>
        <v>1.2792686149737797</v>
      </c>
      <c r="AD61">
        <f t="shared" si="1"/>
        <v>128.92143138502624</v>
      </c>
      <c r="AE61">
        <f>'IDT-1'!E61</f>
        <v>0</v>
      </c>
      <c r="AF61" s="24"/>
      <c r="AG61">
        <f t="shared" si="2"/>
        <v>128.92143138502624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-11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1.1907000000000001</v>
      </c>
      <c r="E62">
        <f>GT_NG!S62</f>
        <v>1.98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</v>
      </c>
      <c r="AB62" s="75">
        <f>-STOA!Q62</f>
        <v>0</v>
      </c>
      <c r="AC62">
        <f t="shared" si="0"/>
        <v>1.2877397726986688</v>
      </c>
      <c r="AD62">
        <f t="shared" si="1"/>
        <v>127.91296022730134</v>
      </c>
      <c r="AE62">
        <f>'IDT-1'!E62</f>
        <v>0</v>
      </c>
      <c r="AF62" s="24"/>
      <c r="AG62">
        <f t="shared" si="2"/>
        <v>127.91296022730134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-12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1.1907000000000001</v>
      </c>
      <c r="E63">
        <f>GT_NG!S63</f>
        <v>1.98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19.540000000000003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</v>
      </c>
      <c r="AB63" s="75">
        <f>-STOA!Q63</f>
        <v>0</v>
      </c>
      <c r="AC63">
        <f t="shared" si="0"/>
        <v>1.2671469304235579</v>
      </c>
      <c r="AD63">
        <f t="shared" si="1"/>
        <v>123.47355306957644</v>
      </c>
      <c r="AE63">
        <f>'IDT-1'!E63</f>
        <v>0</v>
      </c>
      <c r="AF63" s="24"/>
      <c r="AG63">
        <f t="shared" si="2"/>
        <v>123.47355306957644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-13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1.1907000000000001</v>
      </c>
      <c r="E64">
        <f>GT_NG!S64</f>
        <v>1.98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19.540000000000003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115.03</v>
      </c>
      <c r="AB64" s="75">
        <f>-STOA!Q64</f>
        <v>0</v>
      </c>
      <c r="AC64">
        <f t="shared" si="0"/>
        <v>1.2756180881484469</v>
      </c>
      <c r="AD64">
        <f t="shared" si="1"/>
        <v>122.46508191185156</v>
      </c>
      <c r="AE64">
        <f>'IDT-1'!E64</f>
        <v>0</v>
      </c>
      <c r="AF64" s="24"/>
      <c r="AG64">
        <f t="shared" si="2"/>
        <v>122.46508191185156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-14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1.1907000000000001</v>
      </c>
      <c r="E65">
        <f>GT_NG!S65</f>
        <v>1.98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19.540000000000003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</v>
      </c>
      <c r="AB65" s="75">
        <f>-STOA!Q65</f>
        <v>0</v>
      </c>
      <c r="AC65">
        <f t="shared" si="0"/>
        <v>1.2756180881484469</v>
      </c>
      <c r="AD65">
        <f t="shared" si="1"/>
        <v>122.46508191185156</v>
      </c>
      <c r="AE65">
        <f>'IDT-1'!E65</f>
        <v>0</v>
      </c>
      <c r="AF65" s="24"/>
      <c r="AG65">
        <f t="shared" si="2"/>
        <v>122.46508191185156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-14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1.1907000000000001</v>
      </c>
      <c r="E66">
        <f>GT_NG!S66</f>
        <v>1.98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19.540000000000003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</v>
      </c>
      <c r="AB66" s="75">
        <f>-STOA!Q66</f>
        <v>0</v>
      </c>
      <c r="AC66">
        <f t="shared" si="0"/>
        <v>1.3603296653973378</v>
      </c>
      <c r="AD66">
        <f t="shared" si="1"/>
        <v>112.38037033460266</v>
      </c>
      <c r="AE66">
        <f>'IDT-1'!E66</f>
        <v>0</v>
      </c>
      <c r="AF66" s="24"/>
      <c r="AG66">
        <f t="shared" si="2"/>
        <v>112.38037033460266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-24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1.1907000000000001</v>
      </c>
      <c r="E67">
        <f>GT_NG!S67</f>
        <v>1.98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19.540000000000003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115.03</v>
      </c>
      <c r="AB67" s="75">
        <f>-STOA!Q67</f>
        <v>0</v>
      </c>
      <c r="AC67">
        <f t="shared" si="0"/>
        <v>1.4365700849213392</v>
      </c>
      <c r="AD67">
        <f t="shared" si="1"/>
        <v>103.30412991507866</v>
      </c>
      <c r="AE67">
        <f>'IDT-1'!E67</f>
        <v>0</v>
      </c>
      <c r="AF67" s="24"/>
      <c r="AG67">
        <f t="shared" si="2"/>
        <v>103.30412991507866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-33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1.1907000000000001</v>
      </c>
      <c r="E68">
        <f>GT_NG!S68</f>
        <v>1.98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19.540000000000003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115.03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1.3688008231222266</v>
      </c>
      <c r="AD68">
        <f t="shared" ref="AD68:AD98" si="4">SUM(B68:AB68,AI68:AR68)-AC68</f>
        <v>111.37189917687778</v>
      </c>
      <c r="AE68">
        <f>'IDT-1'!E68</f>
        <v>0</v>
      </c>
      <c r="AF68" s="24"/>
      <c r="AG68">
        <f t="shared" ref="AG68:AG98" si="5">SUM(AD68:AF68)</f>
        <v>111.37189917687778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-25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1.1907000000000001</v>
      </c>
      <c r="E69">
        <f>GT_NG!S69</f>
        <v>1.98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19.540000000000003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115.03</v>
      </c>
      <c r="AB69" s="75">
        <f>-STOA!Q69</f>
        <v>0</v>
      </c>
      <c r="AC69">
        <f t="shared" si="3"/>
        <v>1.3179738767728923</v>
      </c>
      <c r="AD69">
        <f t="shared" si="4"/>
        <v>117.42272612322711</v>
      </c>
      <c r="AE69">
        <f>'IDT-1'!E69</f>
        <v>0</v>
      </c>
      <c r="AF69" s="24"/>
      <c r="AG69">
        <f t="shared" si="5"/>
        <v>117.42272612322711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-19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1.1907000000000001</v>
      </c>
      <c r="E70">
        <f>GT_NG!S70</f>
        <v>1.9788561525129984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19.540000000000003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115.03</v>
      </c>
      <c r="AB70" s="75">
        <f>-STOA!Q70</f>
        <v>0</v>
      </c>
      <c r="AC70">
        <f t="shared" si="3"/>
        <v>1.3179642684540014</v>
      </c>
      <c r="AD70">
        <f t="shared" si="4"/>
        <v>117.42159188405898</v>
      </c>
      <c r="AE70">
        <f>'IDT-1'!E70</f>
        <v>0</v>
      </c>
      <c r="AF70" s="24"/>
      <c r="AG70">
        <f t="shared" si="5"/>
        <v>117.42159188405898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-19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1.1907000000000001</v>
      </c>
      <c r="E71">
        <f>GT_NG!S71</f>
        <v>1.9788561525129984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0.98388827168110926</v>
      </c>
      <c r="AD71">
        <f t="shared" si="4"/>
        <v>116.14566788083189</v>
      </c>
      <c r="AE71">
        <f>'IDT-1'!E71</f>
        <v>0</v>
      </c>
      <c r="AF71" s="24"/>
      <c r="AG71">
        <f t="shared" si="5"/>
        <v>116.14566788083189</v>
      </c>
      <c r="AI71" s="34">
        <f>PXIL!K71</f>
        <v>0</v>
      </c>
      <c r="AJ71" s="34">
        <f>PXIL!Q71</f>
        <v>0</v>
      </c>
      <c r="AK71" s="34">
        <f>RTM_IEX!K71</f>
        <v>28.87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1.1907000000000001</v>
      </c>
      <c r="E72">
        <f>GT_NG!S72</f>
        <v>1.9788561525129984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0.98397227168110923</v>
      </c>
      <c r="AD72">
        <f t="shared" si="4"/>
        <v>116.15558388083188</v>
      </c>
      <c r="AE72">
        <f>'IDT-1'!E72</f>
        <v>0</v>
      </c>
      <c r="AF72" s="24"/>
      <c r="AG72">
        <f t="shared" si="5"/>
        <v>116.15558388083188</v>
      </c>
      <c r="AI72" s="34">
        <f>PXIL!K72</f>
        <v>0</v>
      </c>
      <c r="AJ72" s="34">
        <f>PXIL!Q72</f>
        <v>0</v>
      </c>
      <c r="AK72" s="34">
        <f>RTM_IEX!K72</f>
        <v>28.88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1.1907000000000001</v>
      </c>
      <c r="E73">
        <f>GT_NG!S73</f>
        <v>1.9788561525129984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1.1051842716811091</v>
      </c>
      <c r="AD73">
        <f t="shared" si="4"/>
        <v>130.46437188083189</v>
      </c>
      <c r="AE73">
        <f>'IDT-1'!E73</f>
        <v>0</v>
      </c>
      <c r="AF73" s="24"/>
      <c r="AG73">
        <f t="shared" si="5"/>
        <v>130.46437188083189</v>
      </c>
      <c r="AI73" s="34">
        <f>PXIL!K73</f>
        <v>0</v>
      </c>
      <c r="AJ73" s="34">
        <f>PXIL!Q73</f>
        <v>0</v>
      </c>
      <c r="AK73" s="34">
        <f>RTM_IEX!K73</f>
        <v>19.25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24.06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1.1907000000000001</v>
      </c>
      <c r="E74">
        <f>GT_NG!S74</f>
        <v>1.9788561525129984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6.36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1.1050162716811092</v>
      </c>
      <c r="AD74">
        <f t="shared" si="4"/>
        <v>130.44453988083191</v>
      </c>
      <c r="AE74">
        <f>'IDT-1'!E74</f>
        <v>0</v>
      </c>
      <c r="AF74" s="24"/>
      <c r="AG74">
        <f t="shared" si="5"/>
        <v>130.44453988083191</v>
      </c>
      <c r="AI74" s="34">
        <f>PXIL!K74</f>
        <v>0</v>
      </c>
      <c r="AJ74" s="34">
        <f>PXIL!Q74</f>
        <v>0</v>
      </c>
      <c r="AK74" s="34">
        <f>RTM_IEX!K74</f>
        <v>19.25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17.68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1.1907000000000001</v>
      </c>
      <c r="E75">
        <f>GT_NG!S75</f>
        <v>1.9788561525129984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2.89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1.1451682716811091</v>
      </c>
      <c r="AD75">
        <f t="shared" si="4"/>
        <v>135.18438788083188</v>
      </c>
      <c r="AE75">
        <f>'IDT-1'!E75</f>
        <v>0</v>
      </c>
      <c r="AF75" s="24"/>
      <c r="AG75">
        <f t="shared" si="5"/>
        <v>135.18438788083188</v>
      </c>
      <c r="AI75" s="34">
        <f>PXIL!K75</f>
        <v>0</v>
      </c>
      <c r="AJ75" s="34">
        <f>PXIL!Q75</f>
        <v>0</v>
      </c>
      <c r="AK75" s="34">
        <f>RTM_IEX!K75</f>
        <v>19.25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25.93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1.22472</v>
      </c>
      <c r="E76">
        <f>GT_NG!S76</f>
        <v>1.98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12.51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1.1453796479999998</v>
      </c>
      <c r="AD76">
        <f t="shared" si="4"/>
        <v>135.20934035200003</v>
      </c>
      <c r="AE76">
        <f>'IDT-1'!E76</f>
        <v>0</v>
      </c>
      <c r="AF76" s="24"/>
      <c r="AG76">
        <f t="shared" si="5"/>
        <v>135.20934035200003</v>
      </c>
      <c r="AI76" s="34">
        <f>PXIL!K76</f>
        <v>0</v>
      </c>
      <c r="AJ76" s="34">
        <f>PXIL!Q76</f>
        <v>0</v>
      </c>
      <c r="AK76" s="34">
        <f>RTM_IEX!K76</f>
        <v>19.25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16.3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1.22472</v>
      </c>
      <c r="E77">
        <f>GT_NG!S77</f>
        <v>1.98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15.4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1.1856996479999999</v>
      </c>
      <c r="AD77">
        <f t="shared" si="4"/>
        <v>139.969020352</v>
      </c>
      <c r="AE77">
        <f>'IDT-1'!E77</f>
        <v>0</v>
      </c>
      <c r="AF77" s="24"/>
      <c r="AG77">
        <f t="shared" si="5"/>
        <v>139.969020352</v>
      </c>
      <c r="AI77" s="34">
        <f>PXIL!K77</f>
        <v>0</v>
      </c>
      <c r="AJ77" s="34">
        <f>PXIL!Q77</f>
        <v>0</v>
      </c>
      <c r="AK77" s="34">
        <f>RTM_IEX!K77</f>
        <v>19.25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18.21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1.22472</v>
      </c>
      <c r="E78">
        <f>GT_NG!S78</f>
        <v>1.98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15.97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1.1859441014197882</v>
      </c>
      <c r="AD78">
        <f t="shared" si="4"/>
        <v>139.99787749617408</v>
      </c>
      <c r="AE78">
        <f>'IDT-1'!E78</f>
        <v>0</v>
      </c>
      <c r="AF78" s="24"/>
      <c r="AG78">
        <f t="shared" si="5"/>
        <v>139.99787749617408</v>
      </c>
      <c r="AI78" s="34">
        <f>PXIL!K78</f>
        <v>0</v>
      </c>
      <c r="AJ78" s="34">
        <f>PXIL!Q78</f>
        <v>0</v>
      </c>
      <c r="AK78" s="34">
        <f>RTM_IEX!K78</f>
        <v>19.25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17.670000000000002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1.22472</v>
      </c>
      <c r="E79">
        <f>GT_NG!S79</f>
        <v>1.98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15.3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1.1860281014197882</v>
      </c>
      <c r="AD79">
        <f t="shared" si="4"/>
        <v>140.00779349617406</v>
      </c>
      <c r="AE79">
        <f>'IDT-1'!E79</f>
        <v>0</v>
      </c>
      <c r="AF79" s="24"/>
      <c r="AG79">
        <f t="shared" si="5"/>
        <v>140.00779349617406</v>
      </c>
      <c r="AI79" s="34">
        <f>PXIL!K79</f>
        <v>0</v>
      </c>
      <c r="AJ79" s="34">
        <f>PXIL!Q79</f>
        <v>0</v>
      </c>
      <c r="AK79" s="34">
        <f>RTM_IEX!K79</f>
        <v>19.25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18.350000000000001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1.22472</v>
      </c>
      <c r="E80">
        <f>GT_NG!S80</f>
        <v>1.98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4.33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1.1863641014197883</v>
      </c>
      <c r="AD80">
        <f t="shared" si="4"/>
        <v>140.04745749617405</v>
      </c>
      <c r="AE80">
        <f>'IDT-1'!E80</f>
        <v>0</v>
      </c>
      <c r="AF80" s="24"/>
      <c r="AG80">
        <f t="shared" si="5"/>
        <v>140.04745749617405</v>
      </c>
      <c r="AI80" s="34">
        <f>PXIL!K80</f>
        <v>0</v>
      </c>
      <c r="AJ80" s="34">
        <f>PXIL!Q80</f>
        <v>0</v>
      </c>
      <c r="AK80" s="34">
        <f>RTM_IEX!K80</f>
        <v>19.25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29.36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1.22472</v>
      </c>
      <c r="E81">
        <f>GT_NG!S81</f>
        <v>1.98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1.1863641014197883</v>
      </c>
      <c r="AD81">
        <f t="shared" si="4"/>
        <v>140.04745749617405</v>
      </c>
      <c r="AE81">
        <f>'IDT-1'!E81</f>
        <v>0</v>
      </c>
      <c r="AF81" s="24"/>
      <c r="AG81">
        <f t="shared" si="5"/>
        <v>140.04745749617405</v>
      </c>
      <c r="AI81" s="34">
        <f>PXIL!K81</f>
        <v>0</v>
      </c>
      <c r="AJ81" s="34">
        <f>PXIL!Q81</f>
        <v>0</v>
      </c>
      <c r="AK81" s="34">
        <f>RTM_IEX!K81</f>
        <v>19.25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33.69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1.22472</v>
      </c>
      <c r="E82">
        <f>GT_NG!S82</f>
        <v>1.98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1.1863641014197883</v>
      </c>
      <c r="AD82">
        <f t="shared" si="4"/>
        <v>140.04745749617405</v>
      </c>
      <c r="AE82">
        <f>'IDT-1'!E82</f>
        <v>0</v>
      </c>
      <c r="AF82" s="24"/>
      <c r="AG82">
        <f t="shared" si="5"/>
        <v>140.04745749617405</v>
      </c>
      <c r="AI82" s="34">
        <f>PXIL!K82</f>
        <v>0</v>
      </c>
      <c r="AJ82" s="34">
        <f>PXIL!Q82</f>
        <v>0</v>
      </c>
      <c r="AK82" s="34">
        <f>RTM_IEX!K82</f>
        <v>19.25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33.69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1.22472</v>
      </c>
      <c r="E83">
        <f>GT_NG!S83</f>
        <v>1.98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1.1863716480000002</v>
      </c>
      <c r="AD83">
        <f t="shared" si="4"/>
        <v>140.048348352</v>
      </c>
      <c r="AE83">
        <f>'IDT-1'!E83</f>
        <v>0</v>
      </c>
      <c r="AF83" s="24"/>
      <c r="AG83">
        <f t="shared" si="5"/>
        <v>140.048348352</v>
      </c>
      <c r="AI83" s="34">
        <f>PXIL!K83</f>
        <v>0</v>
      </c>
      <c r="AJ83" s="34">
        <f>PXIL!Q83</f>
        <v>0</v>
      </c>
      <c r="AK83" s="34">
        <f>RTM_IEX!K83</f>
        <v>19.25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33.69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1.22472</v>
      </c>
      <c r="E84">
        <f>GT_NG!S84</f>
        <v>1.98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1.1863716480000002</v>
      </c>
      <c r="AD84">
        <f t="shared" si="4"/>
        <v>140.048348352</v>
      </c>
      <c r="AE84">
        <f>'IDT-1'!E84</f>
        <v>0</v>
      </c>
      <c r="AF84" s="24"/>
      <c r="AG84">
        <f t="shared" si="5"/>
        <v>140.048348352</v>
      </c>
      <c r="AI84" s="34">
        <f>PXIL!K84</f>
        <v>0</v>
      </c>
      <c r="AJ84" s="34">
        <f>PXIL!Q84</f>
        <v>0</v>
      </c>
      <c r="AK84" s="34">
        <f>RTM_IEX!K84</f>
        <v>19.25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33.69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1.22472</v>
      </c>
      <c r="E85">
        <f>GT_NG!S85</f>
        <v>1.98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1.1863716480000002</v>
      </c>
      <c r="AD85">
        <f t="shared" si="4"/>
        <v>140.048348352</v>
      </c>
      <c r="AE85">
        <f>'IDT-1'!E85</f>
        <v>0</v>
      </c>
      <c r="AF85" s="24"/>
      <c r="AG85">
        <f t="shared" si="5"/>
        <v>140.048348352</v>
      </c>
      <c r="AI85" s="34">
        <f>PXIL!K85</f>
        <v>0</v>
      </c>
      <c r="AJ85" s="34">
        <f>PXIL!Q85</f>
        <v>0</v>
      </c>
      <c r="AK85" s="34">
        <f>RTM_IEX!K85</f>
        <v>19.25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33.69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1.22472</v>
      </c>
      <c r="E86">
        <f>GT_NG!S86</f>
        <v>1.98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1.1054796480000002</v>
      </c>
      <c r="AD86">
        <f t="shared" si="4"/>
        <v>130.49924035200002</v>
      </c>
      <c r="AE86">
        <f>'IDT-1'!E86</f>
        <v>0</v>
      </c>
      <c r="AF86" s="24"/>
      <c r="AG86">
        <f t="shared" si="5"/>
        <v>130.49924035200002</v>
      </c>
      <c r="AI86" s="34">
        <f>PXIL!K86</f>
        <v>0</v>
      </c>
      <c r="AJ86" s="34">
        <f>PXIL!Q86</f>
        <v>0</v>
      </c>
      <c r="AK86" s="34">
        <f>RTM_IEX!K86</f>
        <v>19.25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24.06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1.22472</v>
      </c>
      <c r="E87">
        <f>GT_NG!S87</f>
        <v>1.98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1.1054796480000002</v>
      </c>
      <c r="AD87">
        <f t="shared" si="4"/>
        <v>130.49924035200002</v>
      </c>
      <c r="AE87">
        <f>'IDT-1'!E87</f>
        <v>0</v>
      </c>
      <c r="AF87" s="24"/>
      <c r="AG87">
        <f t="shared" si="5"/>
        <v>130.49924035200002</v>
      </c>
      <c r="AI87" s="34">
        <f>PXIL!K87</f>
        <v>0</v>
      </c>
      <c r="AJ87" s="34">
        <f>PXIL!Q87</f>
        <v>0</v>
      </c>
      <c r="AK87" s="34">
        <f>RTM_IEX!K87</f>
        <v>19.25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24.06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1.22472</v>
      </c>
      <c r="E88">
        <f>GT_NG!S88</f>
        <v>1.98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1.0650756480000001</v>
      </c>
      <c r="AD88">
        <f t="shared" si="4"/>
        <v>125.72964435200001</v>
      </c>
      <c r="AE88">
        <f>'IDT-1'!E88</f>
        <v>0</v>
      </c>
      <c r="AF88" s="24"/>
      <c r="AG88">
        <f t="shared" si="5"/>
        <v>125.72964435200001</v>
      </c>
      <c r="AI88" s="34">
        <f>PXIL!K88</f>
        <v>0</v>
      </c>
      <c r="AJ88" s="34">
        <f>PXIL!Q88</f>
        <v>0</v>
      </c>
      <c r="AK88" s="34">
        <f>RTM_IEX!K88</f>
        <v>19.25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1.22472</v>
      </c>
      <c r="E89">
        <f>GT_NG!S89</f>
        <v>1.98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1.0650756480000001</v>
      </c>
      <c r="AD89">
        <f t="shared" si="4"/>
        <v>125.72964435200001</v>
      </c>
      <c r="AE89">
        <f>'IDT-1'!E89</f>
        <v>0</v>
      </c>
      <c r="AF89" s="24"/>
      <c r="AG89">
        <f t="shared" si="5"/>
        <v>125.72964435200001</v>
      </c>
      <c r="AI89" s="34">
        <f>PXIL!K89</f>
        <v>0</v>
      </c>
      <c r="AJ89" s="34">
        <f>PXIL!Q89</f>
        <v>0</v>
      </c>
      <c r="AK89" s="34">
        <f>RTM_IEX!K89</f>
        <v>19.25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19.25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1.22472</v>
      </c>
      <c r="E90">
        <f>GT_NG!S90</f>
        <v>1.98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1.0650756480000001</v>
      </c>
      <c r="AD90">
        <f t="shared" si="4"/>
        <v>125.72964435200001</v>
      </c>
      <c r="AE90">
        <f>'IDT-1'!E90</f>
        <v>0</v>
      </c>
      <c r="AF90" s="24"/>
      <c r="AG90">
        <f t="shared" si="5"/>
        <v>125.72964435200001</v>
      </c>
      <c r="AI90" s="34">
        <f>PXIL!K90</f>
        <v>0</v>
      </c>
      <c r="AJ90" s="34">
        <f>PXIL!Q90</f>
        <v>0</v>
      </c>
      <c r="AK90" s="34">
        <f>RTM_IEX!K90</f>
        <v>19.25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19.25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1.22472</v>
      </c>
      <c r="E91">
        <f>GT_NG!S91</f>
        <v>1.98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0.90337564800000003</v>
      </c>
      <c r="AD91">
        <f t="shared" si="4"/>
        <v>106.64134435200002</v>
      </c>
      <c r="AE91">
        <f>'IDT-1'!E91</f>
        <v>0</v>
      </c>
      <c r="AF91" s="24"/>
      <c r="AG91">
        <f t="shared" si="5"/>
        <v>106.64134435200002</v>
      </c>
      <c r="AI91" s="34">
        <f>PXIL!K91</f>
        <v>0</v>
      </c>
      <c r="AJ91" s="34">
        <f>PXIL!Q91</f>
        <v>0</v>
      </c>
      <c r="AK91" s="34">
        <f>RTM_IEX!K91</f>
        <v>19.25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1.22472</v>
      </c>
      <c r="E92">
        <f>GT_NG!S92</f>
        <v>1.98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0.90337564800000003</v>
      </c>
      <c r="AD92">
        <f t="shared" si="4"/>
        <v>106.64134435200002</v>
      </c>
      <c r="AE92">
        <f>'IDT-1'!E92</f>
        <v>0</v>
      </c>
      <c r="AF92" s="24"/>
      <c r="AG92">
        <f t="shared" si="5"/>
        <v>106.64134435200002</v>
      </c>
      <c r="AI92" s="34">
        <f>PXIL!K92</f>
        <v>0</v>
      </c>
      <c r="AJ92" s="34">
        <f>PXIL!Q92</f>
        <v>0</v>
      </c>
      <c r="AK92" s="34">
        <f>RTM_IEX!K92</f>
        <v>19.25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1.22472</v>
      </c>
      <c r="E93">
        <f>GT_NG!S93</f>
        <v>1.9805411314566821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0.90338019350423604</v>
      </c>
      <c r="AD93">
        <f t="shared" si="4"/>
        <v>106.64188093795245</v>
      </c>
      <c r="AE93">
        <f>'IDT-1'!E93</f>
        <v>0</v>
      </c>
      <c r="AF93" s="24"/>
      <c r="AG93">
        <f t="shared" si="5"/>
        <v>106.64188093795245</v>
      </c>
      <c r="AI93" s="34">
        <f>PXIL!K93</f>
        <v>0</v>
      </c>
      <c r="AJ93" s="34">
        <f>PXIL!Q93</f>
        <v>0</v>
      </c>
      <c r="AK93" s="34">
        <f>RTM_IEX!K93</f>
        <v>19.25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1.22472</v>
      </c>
      <c r="E94">
        <f>GT_NG!S94</f>
        <v>1.9805411314566821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0.90338019350423604</v>
      </c>
      <c r="AD94">
        <f t="shared" si="4"/>
        <v>106.64188093795245</v>
      </c>
      <c r="AE94">
        <f>'IDT-1'!E94</f>
        <v>0</v>
      </c>
      <c r="AF94" s="24"/>
      <c r="AG94">
        <f t="shared" si="5"/>
        <v>106.64188093795245</v>
      </c>
      <c r="AI94" s="34">
        <f>PXIL!K94</f>
        <v>0</v>
      </c>
      <c r="AJ94" s="34">
        <f>PXIL!Q94</f>
        <v>0</v>
      </c>
      <c r="AK94" s="34">
        <f>RTM_IEX!K94</f>
        <v>19.25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1.22472</v>
      </c>
      <c r="E95">
        <f>GT_NG!S95</f>
        <v>1.9805411314566821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0.90338019350423604</v>
      </c>
      <c r="AD95">
        <f t="shared" si="4"/>
        <v>106.64188093795245</v>
      </c>
      <c r="AE95">
        <f>'IDT-1'!E95</f>
        <v>0</v>
      </c>
      <c r="AF95" s="24"/>
      <c r="AG95">
        <f t="shared" si="5"/>
        <v>106.64188093795245</v>
      </c>
      <c r="AI95" s="34">
        <f>PXIL!K95</f>
        <v>0</v>
      </c>
      <c r="AJ95" s="34">
        <f>PXIL!Q95</f>
        <v>0</v>
      </c>
      <c r="AK95" s="34">
        <f>RTM_IEX!K95</f>
        <v>19.25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1.22472</v>
      </c>
      <c r="E96">
        <f>GT_NG!S96</f>
        <v>1.9805411314566821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0.90338019350423604</v>
      </c>
      <c r="AD96">
        <f t="shared" si="4"/>
        <v>106.64188093795245</v>
      </c>
      <c r="AE96">
        <f>'IDT-1'!E96</f>
        <v>0</v>
      </c>
      <c r="AF96" s="24"/>
      <c r="AG96">
        <f t="shared" si="5"/>
        <v>106.64188093795245</v>
      </c>
      <c r="AI96" s="34">
        <f>PXIL!K96</f>
        <v>0</v>
      </c>
      <c r="AJ96" s="34">
        <f>PXIL!Q96</f>
        <v>0</v>
      </c>
      <c r="AK96" s="34">
        <f>RTM_IEX!K96</f>
        <v>19.25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1.22472</v>
      </c>
      <c r="E97">
        <f>GT_NG!S97</f>
        <v>1.9805411314566821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0.90338019350423604</v>
      </c>
      <c r="AD97">
        <f t="shared" si="4"/>
        <v>106.64188093795245</v>
      </c>
      <c r="AE97">
        <f>'IDT-1'!E97</f>
        <v>0</v>
      </c>
      <c r="AF97" s="24"/>
      <c r="AG97">
        <f t="shared" si="5"/>
        <v>106.64188093795245</v>
      </c>
      <c r="AI97" s="34">
        <f>PXIL!K97</f>
        <v>0</v>
      </c>
      <c r="AJ97" s="34">
        <f>PXIL!Q97</f>
        <v>0</v>
      </c>
      <c r="AK97" s="34">
        <f>RTM_IEX!K97</f>
        <v>19.25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1.22472</v>
      </c>
      <c r="E98">
        <f>GT_NG!S98</f>
        <v>1.9805411314566821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0.90338019350423604</v>
      </c>
      <c r="AD98">
        <f t="shared" si="4"/>
        <v>106.64188093795245</v>
      </c>
      <c r="AE98">
        <f>'IDT-1'!E98</f>
        <v>0</v>
      </c>
      <c r="AF98" s="24"/>
      <c r="AG98">
        <f t="shared" si="5"/>
        <v>106.64188093795245</v>
      </c>
      <c r="AI98" s="34">
        <f>PXIL!K98</f>
        <v>0</v>
      </c>
      <c r="AJ98" s="34">
        <f>PXIL!Q98</f>
        <v>0</v>
      </c>
      <c r="AK98" s="34">
        <f>RTM_IEX!K98</f>
        <v>19.25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4.750131107644931E-2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0.54507438498496141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3.168E-2</v>
      </c>
      <c r="Z99" s="34">
        <f t="shared" si="6"/>
        <v>0</v>
      </c>
      <c r="AA99" s="75">
        <f t="shared" si="6"/>
        <v>1.841490000000001</v>
      </c>
      <c r="AB99" s="75">
        <f t="shared" si="6"/>
        <v>0</v>
      </c>
      <c r="AC99">
        <f t="shared" si="6"/>
        <v>2.4469758282572977E-2</v>
      </c>
      <c r="AD99">
        <f t="shared" si="6"/>
        <v>2.7911858527788378</v>
      </c>
      <c r="AE99">
        <f t="shared" si="6"/>
        <v>0</v>
      </c>
      <c r="AG99">
        <f t="shared" si="6"/>
        <v>2.7911858527788378</v>
      </c>
      <c r="AI99">
        <f t="shared" si="6"/>
        <v>0</v>
      </c>
      <c r="AJ99">
        <f t="shared" si="6"/>
        <v>0</v>
      </c>
      <c r="AK99">
        <f t="shared" si="6"/>
        <v>0.21175250000000001</v>
      </c>
      <c r="AL99">
        <f t="shared" si="6"/>
        <v>-4.8500000000000001E-2</v>
      </c>
      <c r="AM99">
        <f t="shared" si="6"/>
        <v>0</v>
      </c>
      <c r="AN99">
        <f t="shared" si="6"/>
        <v>0</v>
      </c>
      <c r="AO99">
        <f t="shared" si="6"/>
        <v>0.157885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45333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0.12994799999999998</v>
      </c>
      <c r="AD3">
        <f>SUM(B3:AB3,AI3:AT3)-AC3</f>
        <v>15.340051999999998</v>
      </c>
      <c r="AE3">
        <f>'IDT-1'!D3</f>
        <v>0</v>
      </c>
      <c r="AF3" s="24"/>
      <c r="AG3">
        <f>SUM(AD3:AF3)</f>
        <v>15.340051999999998</v>
      </c>
      <c r="AI3" s="34">
        <f>PXIL!L3</f>
        <v>0</v>
      </c>
      <c r="AJ3" s="34">
        <f>PXIL!R3</f>
        <v>0</v>
      </c>
      <c r="AK3" s="34">
        <f>RTM_IEX!L3</f>
        <v>1.93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0.12179999999999999</v>
      </c>
      <c r="AD4">
        <f t="shared" ref="AD4:AD67" si="1">SUM(B4:AB4,AI4:AT4)-AC4</f>
        <v>14.3782</v>
      </c>
      <c r="AE4">
        <f>'IDT-1'!D4</f>
        <v>0</v>
      </c>
      <c r="AF4" s="24"/>
      <c r="AG4">
        <f t="shared" ref="AG4:AG67" si="2">SUM(AD4:AF4)</f>
        <v>14.3782</v>
      </c>
      <c r="AI4" s="34">
        <f>PXIL!L4</f>
        <v>0</v>
      </c>
      <c r="AJ4" s="34">
        <f>PXIL!R4</f>
        <v>0</v>
      </c>
      <c r="AK4" s="34">
        <f>RTM_IEX!L4</f>
        <v>0.96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0.12179999999999999</v>
      </c>
      <c r="AD5">
        <f t="shared" si="1"/>
        <v>14.3782</v>
      </c>
      <c r="AE5">
        <f>'IDT-1'!D5</f>
        <v>0</v>
      </c>
      <c r="AF5" s="24"/>
      <c r="AG5">
        <f t="shared" si="2"/>
        <v>14.3782</v>
      </c>
      <c r="AI5" s="34">
        <f>PXIL!L5</f>
        <v>0</v>
      </c>
      <c r="AJ5" s="34">
        <f>PXIL!R5</f>
        <v>0</v>
      </c>
      <c r="AK5" s="34">
        <f>RTM_IEX!L5</f>
        <v>0.96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0.12179999999999999</v>
      </c>
      <c r="AD6">
        <f t="shared" si="1"/>
        <v>14.3782</v>
      </c>
      <c r="AE6">
        <f>'IDT-1'!D6</f>
        <v>0</v>
      </c>
      <c r="AF6" s="24"/>
      <c r="AG6">
        <f t="shared" si="2"/>
        <v>14.3782</v>
      </c>
      <c r="AI6" s="34">
        <f>PXIL!L6</f>
        <v>0</v>
      </c>
      <c r="AJ6" s="34">
        <f>PXIL!R6</f>
        <v>0</v>
      </c>
      <c r="AK6" s="34">
        <f>RTM_IEX!L6</f>
        <v>0.96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0.11776799999999998</v>
      </c>
      <c r="AD7">
        <f t="shared" si="1"/>
        <v>13.902232</v>
      </c>
      <c r="AE7">
        <f>'IDT-1'!D7</f>
        <v>0</v>
      </c>
      <c r="AF7" s="24"/>
      <c r="AG7">
        <f t="shared" si="2"/>
        <v>13.902232</v>
      </c>
      <c r="AI7" s="34">
        <f>PXIL!L7</f>
        <v>0</v>
      </c>
      <c r="AJ7" s="34">
        <f>PXIL!R7</f>
        <v>0</v>
      </c>
      <c r="AK7" s="34">
        <f>RTM_IEX!L7</f>
        <v>0.48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0.11373599999999999</v>
      </c>
      <c r="AD8">
        <f t="shared" si="1"/>
        <v>13.426264</v>
      </c>
      <c r="AE8">
        <f>'IDT-1'!D8</f>
        <v>0</v>
      </c>
      <c r="AF8" s="24"/>
      <c r="AG8">
        <f t="shared" si="2"/>
        <v>13.426264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0.11373599999999999</v>
      </c>
      <c r="AD9">
        <f t="shared" si="1"/>
        <v>13.426264</v>
      </c>
      <c r="AE9">
        <f>'IDT-1'!D9</f>
        <v>0</v>
      </c>
      <c r="AF9" s="24"/>
      <c r="AG9">
        <f t="shared" si="2"/>
        <v>13.426264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0.11373599999999999</v>
      </c>
      <c r="AD10">
        <f t="shared" si="1"/>
        <v>13.426264</v>
      </c>
      <c r="AE10">
        <f>'IDT-1'!D10</f>
        <v>0</v>
      </c>
      <c r="AF10" s="24"/>
      <c r="AG10">
        <f t="shared" si="2"/>
        <v>13.426264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0.11373599999999999</v>
      </c>
      <c r="AD11">
        <f t="shared" si="1"/>
        <v>13.426264</v>
      </c>
      <c r="AE11">
        <f>'IDT-1'!D11</f>
        <v>0</v>
      </c>
      <c r="AF11" s="24"/>
      <c r="AG11">
        <f t="shared" si="2"/>
        <v>13.426264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0.11373599999999999</v>
      </c>
      <c r="AD12">
        <f t="shared" si="1"/>
        <v>13.426264</v>
      </c>
      <c r="AE12">
        <f>'IDT-1'!D12</f>
        <v>0</v>
      </c>
      <c r="AF12" s="24"/>
      <c r="AG12">
        <f t="shared" si="2"/>
        <v>13.426264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0.11373599999999999</v>
      </c>
      <c r="AD13">
        <f t="shared" si="1"/>
        <v>13.426264</v>
      </c>
      <c r="AE13">
        <f>'IDT-1'!D13</f>
        <v>0</v>
      </c>
      <c r="AF13" s="24"/>
      <c r="AG13">
        <f t="shared" si="2"/>
        <v>13.426264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0.11373599999999999</v>
      </c>
      <c r="AD14">
        <f t="shared" si="1"/>
        <v>13.426264</v>
      </c>
      <c r="AE14">
        <f>'IDT-1'!D14</f>
        <v>0</v>
      </c>
      <c r="AF14" s="24"/>
      <c r="AG14">
        <f t="shared" si="2"/>
        <v>13.426264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0.11373599999999999</v>
      </c>
      <c r="AD15">
        <f t="shared" si="1"/>
        <v>13.426264</v>
      </c>
      <c r="AE15">
        <f>'IDT-1'!D15</f>
        <v>0</v>
      </c>
      <c r="AF15" s="24"/>
      <c r="AG15">
        <f t="shared" si="2"/>
        <v>13.426264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0.11373599999999999</v>
      </c>
      <c r="AD16">
        <f t="shared" si="1"/>
        <v>13.426264</v>
      </c>
      <c r="AE16">
        <f>'IDT-1'!D16</f>
        <v>0</v>
      </c>
      <c r="AF16" s="24"/>
      <c r="AG16">
        <f t="shared" si="2"/>
        <v>13.426264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0.11373599999999999</v>
      </c>
      <c r="AD17">
        <f t="shared" si="1"/>
        <v>13.426264</v>
      </c>
      <c r="AE17">
        <f>'IDT-1'!D17</f>
        <v>0</v>
      </c>
      <c r="AF17" s="24"/>
      <c r="AG17">
        <f t="shared" si="2"/>
        <v>13.426264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0.11373599999999999</v>
      </c>
      <c r="AD18">
        <f t="shared" si="1"/>
        <v>13.426264</v>
      </c>
      <c r="AE18">
        <f>'IDT-1'!D18</f>
        <v>0</v>
      </c>
      <c r="AF18" s="24"/>
      <c r="AG18">
        <f t="shared" si="2"/>
        <v>13.426264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0.11373599999999999</v>
      </c>
      <c r="AD19">
        <f t="shared" si="1"/>
        <v>13.426264</v>
      </c>
      <c r="AE19">
        <f>'IDT-1'!D19</f>
        <v>0</v>
      </c>
      <c r="AF19" s="24"/>
      <c r="AG19">
        <f t="shared" si="2"/>
        <v>13.426264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0.11373599999999999</v>
      </c>
      <c r="AD20">
        <f t="shared" si="1"/>
        <v>13.426264</v>
      </c>
      <c r="AE20">
        <f>'IDT-1'!D20</f>
        <v>0</v>
      </c>
      <c r="AF20" s="24"/>
      <c r="AG20">
        <f t="shared" si="2"/>
        <v>13.426264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0.12179999999999999</v>
      </c>
      <c r="AD21">
        <f t="shared" si="1"/>
        <v>14.3782</v>
      </c>
      <c r="AE21">
        <f>'IDT-1'!D21</f>
        <v>0</v>
      </c>
      <c r="AF21" s="24"/>
      <c r="AG21">
        <f t="shared" si="2"/>
        <v>14.3782</v>
      </c>
      <c r="AI21" s="34">
        <f>PXIL!L21</f>
        <v>0</v>
      </c>
      <c r="AJ21" s="34">
        <f>PXIL!R21</f>
        <v>0</v>
      </c>
      <c r="AK21" s="34">
        <f>RTM_IEX!L21</f>
        <v>0.96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0.12179999999999999</v>
      </c>
      <c r="AD22">
        <f t="shared" si="1"/>
        <v>14.3782</v>
      </c>
      <c r="AE22">
        <f>'IDT-1'!D22</f>
        <v>0</v>
      </c>
      <c r="AF22" s="24"/>
      <c r="AG22">
        <f t="shared" si="2"/>
        <v>14.3782</v>
      </c>
      <c r="AI22" s="34">
        <f>PXIL!L22</f>
        <v>0</v>
      </c>
      <c r="AJ22" s="34">
        <f>PXIL!R22</f>
        <v>0</v>
      </c>
      <c r="AK22" s="34">
        <f>RTM_IEX!L22</f>
        <v>0.96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0.12994799999999998</v>
      </c>
      <c r="AD23">
        <f t="shared" si="1"/>
        <v>15.340051999999998</v>
      </c>
      <c r="AE23">
        <f>'IDT-1'!D23</f>
        <v>0</v>
      </c>
      <c r="AF23" s="24"/>
      <c r="AG23">
        <f t="shared" si="2"/>
        <v>15.340051999999998</v>
      </c>
      <c r="AI23" s="34">
        <f>PXIL!L23</f>
        <v>0</v>
      </c>
      <c r="AJ23" s="34">
        <f>PXIL!R23</f>
        <v>0</v>
      </c>
      <c r="AK23" s="34">
        <f>RTM_IEX!L23</f>
        <v>1.93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0.138012</v>
      </c>
      <c r="AD24">
        <f t="shared" si="1"/>
        <v>16.291988</v>
      </c>
      <c r="AE24">
        <f>'IDT-1'!D24</f>
        <v>0</v>
      </c>
      <c r="AF24" s="24"/>
      <c r="AG24">
        <f t="shared" si="2"/>
        <v>16.291988</v>
      </c>
      <c r="AI24" s="34">
        <f>PXIL!L24</f>
        <v>0</v>
      </c>
      <c r="AJ24" s="34">
        <f>PXIL!R24</f>
        <v>0</v>
      </c>
      <c r="AK24" s="34">
        <f>RTM_IEX!L24</f>
        <v>2.89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0.14607599999999998</v>
      </c>
      <c r="AD25">
        <f t="shared" si="1"/>
        <v>17.243924</v>
      </c>
      <c r="AE25">
        <f>'IDT-1'!D25</f>
        <v>0</v>
      </c>
      <c r="AF25" s="24"/>
      <c r="AG25">
        <f t="shared" si="2"/>
        <v>17.243924</v>
      </c>
      <c r="AI25" s="34">
        <f>PXIL!L25</f>
        <v>0</v>
      </c>
      <c r="AJ25" s="34">
        <f>PXIL!R25</f>
        <v>0</v>
      </c>
      <c r="AK25" s="34">
        <f>RTM_IEX!L25</f>
        <v>3.85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0.15414</v>
      </c>
      <c r="AD26">
        <f t="shared" si="1"/>
        <v>18.195859999999996</v>
      </c>
      <c r="AE26">
        <f>'IDT-1'!D26</f>
        <v>0</v>
      </c>
      <c r="AF26" s="24"/>
      <c r="AG26">
        <f t="shared" si="2"/>
        <v>18.195859999999996</v>
      </c>
      <c r="AI26" s="34">
        <f>PXIL!L26</f>
        <v>0</v>
      </c>
      <c r="AJ26" s="34">
        <f>PXIL!R26</f>
        <v>0</v>
      </c>
      <c r="AK26" s="34">
        <f>RTM_IEX!L26</f>
        <v>4.8099999999999996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0.16228799999999999</v>
      </c>
      <c r="AD27">
        <f t="shared" si="1"/>
        <v>19.157712</v>
      </c>
      <c r="AE27">
        <f>'IDT-1'!D27</f>
        <v>0</v>
      </c>
      <c r="AF27" s="24"/>
      <c r="AG27">
        <f t="shared" si="2"/>
        <v>19.157712</v>
      </c>
      <c r="AI27" s="34">
        <f>PXIL!L27</f>
        <v>0</v>
      </c>
      <c r="AJ27" s="34">
        <f>PXIL!R27</f>
        <v>0</v>
      </c>
      <c r="AK27" s="34">
        <f>RTM_IEX!L27</f>
        <v>5.78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0.170352</v>
      </c>
      <c r="AD28">
        <f t="shared" si="1"/>
        <v>20.109648</v>
      </c>
      <c r="AE28">
        <f>'IDT-1'!D28</f>
        <v>0</v>
      </c>
      <c r="AF28" s="24"/>
      <c r="AG28">
        <f t="shared" si="2"/>
        <v>20.109648</v>
      </c>
      <c r="AI28" s="34">
        <f>PXIL!L28</f>
        <v>0</v>
      </c>
      <c r="AJ28" s="34">
        <f>PXIL!R28</f>
        <v>0</v>
      </c>
      <c r="AK28" s="34">
        <f>RTM_IEX!L28</f>
        <v>6.74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0.17841599999999999</v>
      </c>
      <c r="AD29">
        <f t="shared" si="1"/>
        <v>21.061584</v>
      </c>
      <c r="AE29">
        <f>'IDT-1'!D29</f>
        <v>0</v>
      </c>
      <c r="AF29" s="24"/>
      <c r="AG29">
        <f t="shared" si="2"/>
        <v>21.061584</v>
      </c>
      <c r="AI29" s="34">
        <f>PXIL!L29</f>
        <v>0</v>
      </c>
      <c r="AJ29" s="34">
        <f>PXIL!R29</f>
        <v>0</v>
      </c>
      <c r="AK29" s="34">
        <f>RTM_IEX!L29</f>
        <v>7.7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0.18647999999999998</v>
      </c>
      <c r="AD30">
        <f t="shared" si="1"/>
        <v>22.01352</v>
      </c>
      <c r="AE30">
        <f>'IDT-1'!D30</f>
        <v>0</v>
      </c>
      <c r="AF30" s="24"/>
      <c r="AG30">
        <f t="shared" si="2"/>
        <v>22.01352</v>
      </c>
      <c r="AI30" s="34">
        <f>PXIL!L30</f>
        <v>0</v>
      </c>
      <c r="AJ30" s="34">
        <f>PXIL!R30</f>
        <v>0</v>
      </c>
      <c r="AK30" s="34">
        <f>RTM_IEX!L30</f>
        <v>8.66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0.18647808382485059</v>
      </c>
      <c r="AD31">
        <f t="shared" si="1"/>
        <v>22.013293800085933</v>
      </c>
      <c r="AE31">
        <f>'IDT-1'!D31</f>
        <v>0</v>
      </c>
      <c r="AF31" s="24"/>
      <c r="AG31">
        <f t="shared" si="2"/>
        <v>22.013293800085933</v>
      </c>
      <c r="AI31" s="34">
        <f>PXIL!L31</f>
        <v>0</v>
      </c>
      <c r="AJ31" s="34">
        <f>PXIL!R31</f>
        <v>0</v>
      </c>
      <c r="AK31" s="34">
        <f>RTM_IEX!L31</f>
        <v>8.66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7.98</v>
      </c>
      <c r="AB32" s="75">
        <f>-STOA!R32</f>
        <v>0</v>
      </c>
      <c r="AC32">
        <f t="shared" si="0"/>
        <v>0.20504208382485059</v>
      </c>
      <c r="AD32">
        <f t="shared" si="1"/>
        <v>24.204729800085936</v>
      </c>
      <c r="AE32">
        <f>'IDT-1'!D32</f>
        <v>0</v>
      </c>
      <c r="AF32" s="24"/>
      <c r="AG32">
        <f t="shared" si="2"/>
        <v>24.204729800085936</v>
      </c>
      <c r="AI32" s="34">
        <f>PXIL!L32</f>
        <v>0</v>
      </c>
      <c r="AJ32" s="34">
        <f>PXIL!R32</f>
        <v>0</v>
      </c>
      <c r="AK32" s="34">
        <f>RTM_IEX!L32</f>
        <v>10.59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8.31</v>
      </c>
      <c r="AB33" s="75">
        <f>-STOA!R33</f>
        <v>0</v>
      </c>
      <c r="AC33">
        <f t="shared" si="0"/>
        <v>0.22394208382485059</v>
      </c>
      <c r="AD33">
        <f t="shared" si="1"/>
        <v>26.435829800085934</v>
      </c>
      <c r="AE33">
        <f>'IDT-1'!D33</f>
        <v>0</v>
      </c>
      <c r="AF33" s="24"/>
      <c r="AG33">
        <f t="shared" si="2"/>
        <v>26.435829800085934</v>
      </c>
      <c r="AI33" s="34">
        <f>PXIL!L33</f>
        <v>0</v>
      </c>
      <c r="AJ33" s="34">
        <f>PXIL!R33</f>
        <v>0</v>
      </c>
      <c r="AK33" s="34">
        <f>RTM_IEX!L33</f>
        <v>12.51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</v>
      </c>
      <c r="AB34" s="75">
        <f>-STOA!R34</f>
        <v>0</v>
      </c>
      <c r="AC34">
        <f t="shared" si="0"/>
        <v>0.23452608382485057</v>
      </c>
      <c r="AD34">
        <f t="shared" si="1"/>
        <v>27.685245800085934</v>
      </c>
      <c r="AE34">
        <f>'IDT-1'!D34</f>
        <v>0</v>
      </c>
      <c r="AF34" s="24"/>
      <c r="AG34">
        <f t="shared" si="2"/>
        <v>27.685245800085934</v>
      </c>
      <c r="AI34" s="34">
        <f>PXIL!L34</f>
        <v>0</v>
      </c>
      <c r="AJ34" s="34">
        <f>PXIL!R34</f>
        <v>0</v>
      </c>
      <c r="AK34" s="34">
        <f>RTM_IEX!L34</f>
        <v>13.48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8.84</v>
      </c>
      <c r="AB35" s="75">
        <f>-STOA!R35</f>
        <v>0</v>
      </c>
      <c r="AC35">
        <f t="shared" si="0"/>
        <v>0.24460608382485058</v>
      </c>
      <c r="AD35">
        <f t="shared" si="1"/>
        <v>28.875165800085934</v>
      </c>
      <c r="AE35">
        <f>'IDT-1'!D35</f>
        <v>0</v>
      </c>
      <c r="AF35" s="24"/>
      <c r="AG35">
        <f t="shared" si="2"/>
        <v>28.875165800085934</v>
      </c>
      <c r="AI35" s="34">
        <f>PXIL!L35</f>
        <v>0</v>
      </c>
      <c r="AJ35" s="34">
        <f>PXIL!R35</f>
        <v>0</v>
      </c>
      <c r="AK35" s="34">
        <f>RTM_IEX!L35</f>
        <v>14.44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0.25779408382485058</v>
      </c>
      <c r="AD36">
        <f t="shared" si="1"/>
        <v>30.431977800085935</v>
      </c>
      <c r="AE36">
        <f>'IDT-1'!D36</f>
        <v>0</v>
      </c>
      <c r="AF36" s="24"/>
      <c r="AG36">
        <f t="shared" si="2"/>
        <v>30.431977800085935</v>
      </c>
      <c r="AI36" s="34">
        <f>PXIL!L36</f>
        <v>0</v>
      </c>
      <c r="AJ36" s="34">
        <f>PXIL!R36</f>
        <v>0</v>
      </c>
      <c r="AK36" s="34">
        <f>RTM_IEX!L36</f>
        <v>15.4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9.5500000000000007</v>
      </c>
      <c r="AB37" s="75">
        <f>-STOA!R37</f>
        <v>0</v>
      </c>
      <c r="AC37">
        <f t="shared" si="0"/>
        <v>0.25863408382485059</v>
      </c>
      <c r="AD37">
        <f t="shared" si="1"/>
        <v>30.531137800085936</v>
      </c>
      <c r="AE37">
        <f>'IDT-1'!D37</f>
        <v>0</v>
      </c>
      <c r="AF37" s="24"/>
      <c r="AG37">
        <f t="shared" si="2"/>
        <v>30.531137800085936</v>
      </c>
      <c r="AI37" s="34">
        <f>PXIL!L37</f>
        <v>0</v>
      </c>
      <c r="AJ37" s="34">
        <f>PXIL!R37</f>
        <v>0</v>
      </c>
      <c r="AK37" s="34">
        <f>RTM_IEX!L37</f>
        <v>15.4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10.42</v>
      </c>
      <c r="AB38" s="75">
        <f>-STOA!R38</f>
        <v>0</v>
      </c>
      <c r="AC38">
        <f t="shared" si="0"/>
        <v>0.26594208382485057</v>
      </c>
      <c r="AD38">
        <f t="shared" si="1"/>
        <v>31.393829800085935</v>
      </c>
      <c r="AE38">
        <f>'IDT-1'!D38</f>
        <v>0</v>
      </c>
      <c r="AF38" s="24"/>
      <c r="AG38">
        <f t="shared" si="2"/>
        <v>31.393829800085935</v>
      </c>
      <c r="AI38" s="34">
        <f>PXIL!L38</f>
        <v>0</v>
      </c>
      <c r="AJ38" s="34">
        <f>PXIL!R38</f>
        <v>0</v>
      </c>
      <c r="AK38" s="34">
        <f>RTM_IEX!L38</f>
        <v>15.4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11.26</v>
      </c>
      <c r="AB39" s="75">
        <f>-STOA!R39</f>
        <v>0</v>
      </c>
      <c r="AC39">
        <f t="shared" si="0"/>
        <v>0.26493408382485056</v>
      </c>
      <c r="AD39">
        <f t="shared" si="1"/>
        <v>31.27483780008593</v>
      </c>
      <c r="AE39">
        <f>'IDT-1'!D39</f>
        <v>0</v>
      </c>
      <c r="AF39" s="24"/>
      <c r="AG39">
        <f t="shared" si="2"/>
        <v>31.27483780008593</v>
      </c>
      <c r="AI39" s="34">
        <f>PXIL!L39</f>
        <v>0</v>
      </c>
      <c r="AJ39" s="34">
        <f>PXIL!R39</f>
        <v>0</v>
      </c>
      <c r="AK39" s="34">
        <f>RTM_IEX!L39</f>
        <v>14.44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11.77</v>
      </c>
      <c r="AB40" s="75">
        <f>-STOA!R40</f>
        <v>0</v>
      </c>
      <c r="AC40">
        <f t="shared" si="0"/>
        <v>0.26115408382485061</v>
      </c>
      <c r="AD40">
        <f t="shared" si="1"/>
        <v>30.828617800085933</v>
      </c>
      <c r="AE40">
        <f>'IDT-1'!D40</f>
        <v>0</v>
      </c>
      <c r="AF40" s="24"/>
      <c r="AG40">
        <f t="shared" si="2"/>
        <v>30.828617800085933</v>
      </c>
      <c r="AI40" s="34">
        <f>PXIL!L40</f>
        <v>0</v>
      </c>
      <c r="AJ40" s="34">
        <f>PXIL!R40</f>
        <v>0</v>
      </c>
      <c r="AK40" s="34">
        <f>RTM_IEX!L40</f>
        <v>13.48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12.27</v>
      </c>
      <c r="AB41" s="75">
        <f>-STOA!R41</f>
        <v>0</v>
      </c>
      <c r="AC41">
        <f t="shared" si="0"/>
        <v>0.2653540838248506</v>
      </c>
      <c r="AD41">
        <f t="shared" si="1"/>
        <v>31.324417800085936</v>
      </c>
      <c r="AE41">
        <f>'IDT-1'!D41</f>
        <v>0</v>
      </c>
      <c r="AF41" s="24"/>
      <c r="AG41">
        <f t="shared" si="2"/>
        <v>31.324417800085936</v>
      </c>
      <c r="AI41" s="34">
        <f>PXIL!L41</f>
        <v>0</v>
      </c>
      <c r="AJ41" s="34">
        <f>PXIL!R41</f>
        <v>0</v>
      </c>
      <c r="AK41" s="34">
        <f>RTM_IEX!L41</f>
        <v>13.48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12.77</v>
      </c>
      <c r="AB42" s="75">
        <f>-STOA!R42</f>
        <v>0</v>
      </c>
      <c r="AC42">
        <f t="shared" si="0"/>
        <v>0.26955408382485058</v>
      </c>
      <c r="AD42">
        <f t="shared" si="1"/>
        <v>31.820217800085935</v>
      </c>
      <c r="AE42">
        <f>'IDT-1'!D42</f>
        <v>0</v>
      </c>
      <c r="AF42" s="24"/>
      <c r="AG42">
        <f t="shared" si="2"/>
        <v>31.820217800085935</v>
      </c>
      <c r="AI42" s="34">
        <f>PXIL!L42</f>
        <v>0</v>
      </c>
      <c r="AJ42" s="34">
        <f>PXIL!R42</f>
        <v>0</v>
      </c>
      <c r="AK42" s="34">
        <f>RTM_IEX!L42</f>
        <v>13.48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13.26</v>
      </c>
      <c r="AB43" s="75">
        <f>-STOA!R43</f>
        <v>0</v>
      </c>
      <c r="AC43">
        <f t="shared" si="0"/>
        <v>0.26552208382485054</v>
      </c>
      <c r="AD43">
        <f t="shared" si="1"/>
        <v>31.34424980008593</v>
      </c>
      <c r="AE43">
        <f>'IDT-1'!D43</f>
        <v>0</v>
      </c>
      <c r="AF43" s="24"/>
      <c r="AG43">
        <f t="shared" si="2"/>
        <v>31.34424980008593</v>
      </c>
      <c r="AI43" s="34">
        <f>PXIL!L43</f>
        <v>0</v>
      </c>
      <c r="AJ43" s="34">
        <f>PXIL!R43</f>
        <v>0</v>
      </c>
      <c r="AK43" s="34">
        <f>RTM_IEX!L43</f>
        <v>12.51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13.629999999999999</v>
      </c>
      <c r="AB44" s="75">
        <f>-STOA!R44</f>
        <v>0</v>
      </c>
      <c r="AC44">
        <f t="shared" si="0"/>
        <v>0.26056608382485058</v>
      </c>
      <c r="AD44">
        <f t="shared" si="1"/>
        <v>30.759205800085933</v>
      </c>
      <c r="AE44">
        <f>'IDT-1'!D44</f>
        <v>0</v>
      </c>
      <c r="AF44" s="24"/>
      <c r="AG44">
        <f t="shared" si="2"/>
        <v>30.759205800085933</v>
      </c>
      <c r="AI44" s="34">
        <f>PXIL!L44</f>
        <v>0</v>
      </c>
      <c r="AJ44" s="34">
        <f>PXIL!R44</f>
        <v>0</v>
      </c>
      <c r="AK44" s="34">
        <f>RTM_IEX!L44</f>
        <v>11.55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13.98</v>
      </c>
      <c r="AB45" s="75">
        <f>-STOA!R45</f>
        <v>0</v>
      </c>
      <c r="AC45">
        <f t="shared" si="0"/>
        <v>0.26350608382485058</v>
      </c>
      <c r="AD45">
        <f t="shared" si="1"/>
        <v>31.106265800085936</v>
      </c>
      <c r="AE45">
        <f>'IDT-1'!D45</f>
        <v>0</v>
      </c>
      <c r="AF45" s="24"/>
      <c r="AG45">
        <f t="shared" si="2"/>
        <v>31.106265800085936</v>
      </c>
      <c r="AI45" s="34">
        <f>PXIL!L45</f>
        <v>0</v>
      </c>
      <c r="AJ45" s="34">
        <f>PXIL!R45</f>
        <v>0</v>
      </c>
      <c r="AK45" s="34">
        <f>RTM_IEX!L45</f>
        <v>11.55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14.32</v>
      </c>
      <c r="AB46" s="75">
        <f>-STOA!R46</f>
        <v>0</v>
      </c>
      <c r="AC46">
        <f t="shared" si="0"/>
        <v>0.25829808382485059</v>
      </c>
      <c r="AD46">
        <f t="shared" si="1"/>
        <v>30.491473800085934</v>
      </c>
      <c r="AE46">
        <f>'IDT-1'!D46</f>
        <v>0</v>
      </c>
      <c r="AF46" s="24"/>
      <c r="AG46">
        <f t="shared" si="2"/>
        <v>30.491473800085934</v>
      </c>
      <c r="AI46" s="34">
        <f>PXIL!L46</f>
        <v>0</v>
      </c>
      <c r="AJ46" s="34">
        <f>PXIL!R46</f>
        <v>0</v>
      </c>
      <c r="AK46" s="34">
        <f>RTM_IEX!L46</f>
        <v>10.59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14.61</v>
      </c>
      <c r="AB47" s="75">
        <f>-STOA!R47</f>
        <v>0</v>
      </c>
      <c r="AC47">
        <f t="shared" si="0"/>
        <v>0.25267008382485057</v>
      </c>
      <c r="AD47">
        <f t="shared" si="1"/>
        <v>29.827101800085938</v>
      </c>
      <c r="AE47">
        <f>'IDT-1'!D47</f>
        <v>0</v>
      </c>
      <c r="AF47" s="24"/>
      <c r="AG47">
        <f t="shared" si="2"/>
        <v>29.827101800085938</v>
      </c>
      <c r="AI47" s="34">
        <f>PXIL!L47</f>
        <v>0</v>
      </c>
      <c r="AJ47" s="34">
        <f>PXIL!R47</f>
        <v>0</v>
      </c>
      <c r="AK47" s="34">
        <f>RTM_IEX!L47</f>
        <v>9.6300000000000008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14.850000000000001</v>
      </c>
      <c r="AB48" s="75">
        <f>-STOA!R48</f>
        <v>0</v>
      </c>
      <c r="AC48">
        <f t="shared" si="0"/>
        <v>0.2465380838248506</v>
      </c>
      <c r="AD48">
        <f t="shared" si="1"/>
        <v>29.103233800085935</v>
      </c>
      <c r="AE48">
        <f>'IDT-1'!D48</f>
        <v>0</v>
      </c>
      <c r="AF48" s="24"/>
      <c r="AG48">
        <f t="shared" si="2"/>
        <v>29.103233800085935</v>
      </c>
      <c r="AI48" s="34">
        <f>PXIL!L48</f>
        <v>0</v>
      </c>
      <c r="AJ48" s="34">
        <f>PXIL!R48</f>
        <v>0</v>
      </c>
      <c r="AK48" s="34">
        <f>RTM_IEX!L48</f>
        <v>8.66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15.09</v>
      </c>
      <c r="AB49" s="75">
        <f>-STOA!R49</f>
        <v>0</v>
      </c>
      <c r="AC49">
        <f t="shared" si="0"/>
        <v>0.2404900838248506</v>
      </c>
      <c r="AD49">
        <f t="shared" si="1"/>
        <v>28.389281800085932</v>
      </c>
      <c r="AE49">
        <f>'IDT-1'!D49</f>
        <v>0</v>
      </c>
      <c r="AF49" s="24"/>
      <c r="AG49">
        <f t="shared" si="2"/>
        <v>28.389281800085932</v>
      </c>
      <c r="AI49" s="34">
        <f>PXIL!L49</f>
        <v>0</v>
      </c>
      <c r="AJ49" s="34">
        <f>PXIL!R49</f>
        <v>0</v>
      </c>
      <c r="AK49" s="34">
        <f>RTM_IEX!L49</f>
        <v>7.7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15.24</v>
      </c>
      <c r="AB50" s="75">
        <f>-STOA!R50</f>
        <v>0</v>
      </c>
      <c r="AC50">
        <f t="shared" si="0"/>
        <v>0.24175008382485058</v>
      </c>
      <c r="AD50">
        <f t="shared" si="1"/>
        <v>28.538021800085932</v>
      </c>
      <c r="AE50">
        <f>'IDT-1'!D50</f>
        <v>0</v>
      </c>
      <c r="AF50" s="24"/>
      <c r="AG50">
        <f t="shared" si="2"/>
        <v>28.538021800085932</v>
      </c>
      <c r="AI50" s="34">
        <f>PXIL!L50</f>
        <v>0</v>
      </c>
      <c r="AJ50" s="34">
        <f>PXIL!R50</f>
        <v>0</v>
      </c>
      <c r="AK50" s="34">
        <f>RTM_IEX!L50</f>
        <v>7.7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15.33</v>
      </c>
      <c r="AB51" s="75">
        <f>-STOA!R51</f>
        <v>0</v>
      </c>
      <c r="AC51">
        <f t="shared" si="0"/>
        <v>0.23444400000000001</v>
      </c>
      <c r="AD51">
        <f t="shared" si="1"/>
        <v>27.675556000000004</v>
      </c>
      <c r="AE51">
        <f>'IDT-1'!D51</f>
        <v>0</v>
      </c>
      <c r="AF51" s="24"/>
      <c r="AG51">
        <f t="shared" si="2"/>
        <v>27.675556000000004</v>
      </c>
      <c r="AI51" s="34">
        <f>PXIL!L51</f>
        <v>0</v>
      </c>
      <c r="AJ51" s="34">
        <f>PXIL!R51</f>
        <v>0</v>
      </c>
      <c r="AK51" s="34">
        <f>RTM_IEX!L51</f>
        <v>6.74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15.36</v>
      </c>
      <c r="AB52" s="75">
        <f>-STOA!R52</f>
        <v>0</v>
      </c>
      <c r="AC52">
        <f t="shared" si="0"/>
        <v>0.23469599999999999</v>
      </c>
      <c r="AD52">
        <f t="shared" si="1"/>
        <v>27.705303999999998</v>
      </c>
      <c r="AE52">
        <f>'IDT-1'!D52</f>
        <v>0</v>
      </c>
      <c r="AF52" s="24"/>
      <c r="AG52">
        <f t="shared" si="2"/>
        <v>27.705303999999998</v>
      </c>
      <c r="AI52" s="34">
        <f>PXIL!L52</f>
        <v>0</v>
      </c>
      <c r="AJ52" s="34">
        <f>PXIL!R52</f>
        <v>0</v>
      </c>
      <c r="AK52" s="34">
        <f>RTM_IEX!L52</f>
        <v>6.74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15.379999999999999</v>
      </c>
      <c r="AB53" s="75">
        <f>-STOA!R53</f>
        <v>0</v>
      </c>
      <c r="AC53">
        <f t="shared" si="0"/>
        <v>0.2268</v>
      </c>
      <c r="AD53">
        <f t="shared" si="1"/>
        <v>26.773199999999999</v>
      </c>
      <c r="AE53">
        <f>'IDT-1'!D53</f>
        <v>0</v>
      </c>
      <c r="AF53" s="24"/>
      <c r="AG53">
        <f t="shared" si="2"/>
        <v>26.773199999999999</v>
      </c>
      <c r="AI53" s="34">
        <f>PXIL!L53</f>
        <v>0</v>
      </c>
      <c r="AJ53" s="34">
        <f>PXIL!R53</f>
        <v>0</v>
      </c>
      <c r="AK53" s="34">
        <f>RTM_IEX!L53</f>
        <v>5.78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15.370000000000001</v>
      </c>
      <c r="AB54" s="75">
        <f>-STOA!R54</f>
        <v>0</v>
      </c>
      <c r="AC54">
        <f t="shared" si="0"/>
        <v>0.21856799999999998</v>
      </c>
      <c r="AD54">
        <f t="shared" si="1"/>
        <v>25.801431999999998</v>
      </c>
      <c r="AE54">
        <f>'IDT-1'!D54</f>
        <v>0</v>
      </c>
      <c r="AF54" s="24"/>
      <c r="AG54">
        <f t="shared" si="2"/>
        <v>25.801431999999998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15.3</v>
      </c>
      <c r="AB55" s="75">
        <f>-STOA!R55</f>
        <v>0</v>
      </c>
      <c r="AC55">
        <f t="shared" si="0"/>
        <v>0.18563999999999997</v>
      </c>
      <c r="AD55">
        <f t="shared" si="1"/>
        <v>21.914360000000002</v>
      </c>
      <c r="AE55">
        <f>'IDT-1'!D55</f>
        <v>0</v>
      </c>
      <c r="AF55" s="24"/>
      <c r="AG55">
        <f t="shared" si="2"/>
        <v>21.914360000000002</v>
      </c>
      <c r="AI55" s="34">
        <f>PXIL!L55</f>
        <v>0</v>
      </c>
      <c r="AJ55" s="34">
        <f>PXIL!R55</f>
        <v>0</v>
      </c>
      <c r="AK55" s="34">
        <f>RTM_IEX!L55</f>
        <v>0.96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15.23</v>
      </c>
      <c r="AB56" s="75">
        <f>-STOA!R56</f>
        <v>0</v>
      </c>
      <c r="AC56">
        <f t="shared" si="0"/>
        <v>0.18505199999999997</v>
      </c>
      <c r="AD56">
        <f t="shared" si="1"/>
        <v>21.844948000000002</v>
      </c>
      <c r="AE56">
        <f>'IDT-1'!D56</f>
        <v>0</v>
      </c>
      <c r="AF56" s="24"/>
      <c r="AG56">
        <f t="shared" si="2"/>
        <v>21.844948000000002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15.030000000000001</v>
      </c>
      <c r="AB57" s="75">
        <f>-STOA!R57</f>
        <v>0</v>
      </c>
      <c r="AC57">
        <f t="shared" si="0"/>
        <v>0.20072147317466721</v>
      </c>
      <c r="AD57">
        <f t="shared" si="1"/>
        <v>17.669278526825334</v>
      </c>
      <c r="AE57">
        <f>'IDT-1'!D57</f>
        <v>0</v>
      </c>
      <c r="AF57" s="24"/>
      <c r="AG57">
        <f t="shared" si="2"/>
        <v>17.669278526825334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14.77</v>
      </c>
      <c r="AB58" s="75">
        <f>-STOA!R58</f>
        <v>0</v>
      </c>
      <c r="AC58">
        <f t="shared" si="0"/>
        <v>0.19853747317466719</v>
      </c>
      <c r="AD58">
        <f t="shared" si="1"/>
        <v>17.411462526825332</v>
      </c>
      <c r="AE58">
        <f>'IDT-1'!D58</f>
        <v>0</v>
      </c>
      <c r="AF58" s="24"/>
      <c r="AG58">
        <f t="shared" si="2"/>
        <v>17.411462526825332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14.54</v>
      </c>
      <c r="AB59" s="75">
        <f>-STOA!R59</f>
        <v>0</v>
      </c>
      <c r="AC59">
        <f t="shared" si="0"/>
        <v>0.1966054731746672</v>
      </c>
      <c r="AD59">
        <f t="shared" si="1"/>
        <v>17.183394526825332</v>
      </c>
      <c r="AE59">
        <f>'IDT-1'!D59</f>
        <v>0</v>
      </c>
      <c r="AF59" s="24"/>
      <c r="AG59">
        <f t="shared" si="2"/>
        <v>17.183394526825332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14.57</v>
      </c>
      <c r="AB60" s="75">
        <f>-STOA!R60</f>
        <v>0</v>
      </c>
      <c r="AC60">
        <f t="shared" si="0"/>
        <v>0.19685747317466717</v>
      </c>
      <c r="AD60">
        <f t="shared" si="1"/>
        <v>17.213142526825333</v>
      </c>
      <c r="AE60">
        <f>'IDT-1'!D60</f>
        <v>0</v>
      </c>
      <c r="AF60" s="24"/>
      <c r="AG60">
        <f t="shared" si="2"/>
        <v>17.213142526825333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14.02</v>
      </c>
      <c r="AB61" s="75">
        <f>-STOA!R61</f>
        <v>0</v>
      </c>
      <c r="AC61">
        <f t="shared" si="0"/>
        <v>0.20070863089955623</v>
      </c>
      <c r="AD61">
        <f t="shared" si="1"/>
        <v>15.659291369100444</v>
      </c>
      <c r="AE61">
        <f>'IDT-1'!D61</f>
        <v>0</v>
      </c>
      <c r="AF61" s="24"/>
      <c r="AG61">
        <f t="shared" si="2"/>
        <v>15.659291369100444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-4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13.45</v>
      </c>
      <c r="AB62" s="75">
        <f>-STOA!R62</f>
        <v>0</v>
      </c>
      <c r="AC62">
        <f t="shared" si="0"/>
        <v>0.19592063089955625</v>
      </c>
      <c r="AD62">
        <f t="shared" si="1"/>
        <v>15.094079369100443</v>
      </c>
      <c r="AE62">
        <f>'IDT-1'!D62</f>
        <v>0</v>
      </c>
      <c r="AF62" s="24"/>
      <c r="AG62">
        <f t="shared" si="2"/>
        <v>15.094079369100443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5.8400000000000007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13.18</v>
      </c>
      <c r="AB63" s="75">
        <f>-STOA!R63</f>
        <v>0</v>
      </c>
      <c r="AC63">
        <f t="shared" si="0"/>
        <v>0.19365263089955626</v>
      </c>
      <c r="AD63">
        <f t="shared" si="1"/>
        <v>14.826347369100443</v>
      </c>
      <c r="AE63">
        <f>'IDT-1'!D63</f>
        <v>0</v>
      </c>
      <c r="AF63" s="24"/>
      <c r="AG63">
        <f t="shared" si="2"/>
        <v>14.826347369100443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-4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5.8400000000000007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12.93</v>
      </c>
      <c r="AB64" s="75">
        <f>-STOA!R64</f>
        <v>0</v>
      </c>
      <c r="AC64">
        <f t="shared" si="0"/>
        <v>0.19155263089955624</v>
      </c>
      <c r="AD64">
        <f t="shared" si="1"/>
        <v>14.578447369100443</v>
      </c>
      <c r="AE64">
        <f>'IDT-1'!D64</f>
        <v>0</v>
      </c>
      <c r="AF64" s="24"/>
      <c r="AG64">
        <f t="shared" si="2"/>
        <v>14.578447369100443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-4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5.8400000000000007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12.56</v>
      </c>
      <c r="AB65" s="75">
        <f>-STOA!R65</f>
        <v>0</v>
      </c>
      <c r="AC65">
        <f t="shared" si="0"/>
        <v>0.1918330939895119</v>
      </c>
      <c r="AD65">
        <f t="shared" si="1"/>
        <v>13.80816690601049</v>
      </c>
      <c r="AE65">
        <f>'IDT-1'!D65</f>
        <v>0</v>
      </c>
      <c r="AF65" s="24"/>
      <c r="AG65">
        <f t="shared" si="2"/>
        <v>13.80816690601049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-4.4000000000000004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5.8400000000000007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11.98</v>
      </c>
      <c r="AB66" s="75">
        <f>-STOA!R66</f>
        <v>0</v>
      </c>
      <c r="AC66">
        <f t="shared" si="0"/>
        <v>0.1776428204921339</v>
      </c>
      <c r="AD66">
        <f t="shared" si="1"/>
        <v>14.342357179507866</v>
      </c>
      <c r="AE66">
        <f>'IDT-1'!D66</f>
        <v>0</v>
      </c>
      <c r="AF66" s="24"/>
      <c r="AG66">
        <f t="shared" si="2"/>
        <v>14.342357179507866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-3.3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5.8400000000000007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11.36</v>
      </c>
      <c r="AB67" s="75">
        <f>-STOA!R67</f>
        <v>0</v>
      </c>
      <c r="AC67">
        <f t="shared" si="0"/>
        <v>0.16565789431222266</v>
      </c>
      <c r="AD67">
        <f t="shared" si="1"/>
        <v>14.534342105687777</v>
      </c>
      <c r="AE67">
        <f>'IDT-1'!D67</f>
        <v>0</v>
      </c>
      <c r="AF67" s="24"/>
      <c r="AG67">
        <f t="shared" si="2"/>
        <v>14.534342105687777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-2.5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5.8400000000000007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10.81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0.15256673658733361</v>
      </c>
      <c r="AD68">
        <f t="shared" ref="AD68:AD98" si="4">SUM(B68:AB68,AI68:AT68)-AC68</f>
        <v>14.997433263412669</v>
      </c>
      <c r="AE68">
        <f>'IDT-1'!D68</f>
        <v>0</v>
      </c>
      <c r="AF68" s="24"/>
      <c r="AG68">
        <f t="shared" ref="AG68:AG98" si="5">SUM(AD68:AF68)</f>
        <v>14.997433263412669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-1.5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5.8400000000000007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10.29</v>
      </c>
      <c r="AB69" s="75">
        <f>-STOA!R69</f>
        <v>0</v>
      </c>
      <c r="AC69">
        <f t="shared" si="3"/>
        <v>0.13549199999999997</v>
      </c>
      <c r="AD69">
        <f t="shared" si="4"/>
        <v>15.994508</v>
      </c>
      <c r="AE69">
        <f>'IDT-1'!D69</f>
        <v>0</v>
      </c>
      <c r="AF69" s="24"/>
      <c r="AG69">
        <f t="shared" si="5"/>
        <v>15.994508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5.8400000000000007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9.7800000000000011</v>
      </c>
      <c r="AB70" s="75">
        <f>-STOA!R70</f>
        <v>0</v>
      </c>
      <c r="AC70">
        <f t="shared" si="3"/>
        <v>0.13927199999999998</v>
      </c>
      <c r="AD70">
        <f t="shared" si="4"/>
        <v>16.440728000000004</v>
      </c>
      <c r="AE70">
        <f>'IDT-1'!D70</f>
        <v>0</v>
      </c>
      <c r="AF70" s="24"/>
      <c r="AG70">
        <f t="shared" si="5"/>
        <v>16.440728000000004</v>
      </c>
      <c r="AI70" s="34">
        <f>PXIL!L70</f>
        <v>0</v>
      </c>
      <c r="AJ70" s="34">
        <f>PXIL!R70</f>
        <v>0</v>
      </c>
      <c r="AK70" s="34">
        <f>RTM_IEX!L70</f>
        <v>0.96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9.2800000000000011</v>
      </c>
      <c r="AB71" s="75">
        <f>-STOA!R71</f>
        <v>0</v>
      </c>
      <c r="AC71">
        <f t="shared" si="3"/>
        <v>0.151284</v>
      </c>
      <c r="AD71">
        <f t="shared" si="4"/>
        <v>17.858716000000001</v>
      </c>
      <c r="AE71">
        <f>'IDT-1'!D71</f>
        <v>0</v>
      </c>
      <c r="AF71" s="24"/>
      <c r="AG71">
        <f t="shared" si="5"/>
        <v>17.858716000000001</v>
      </c>
      <c r="AI71" s="34">
        <f>PXIL!L71</f>
        <v>0</v>
      </c>
      <c r="AJ71" s="34">
        <f>PXIL!R71</f>
        <v>0</v>
      </c>
      <c r="AK71" s="34">
        <f>RTM_IEX!L71</f>
        <v>2.89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8.77</v>
      </c>
      <c r="AB72" s="75">
        <f>-STOA!R72</f>
        <v>0</v>
      </c>
      <c r="AC72">
        <f t="shared" si="3"/>
        <v>0.15506399999999998</v>
      </c>
      <c r="AD72">
        <f t="shared" si="4"/>
        <v>18.304936000000001</v>
      </c>
      <c r="AE72">
        <f>'IDT-1'!D72</f>
        <v>0</v>
      </c>
      <c r="AF72" s="24"/>
      <c r="AG72">
        <f t="shared" si="5"/>
        <v>18.304936000000001</v>
      </c>
      <c r="AI72" s="34">
        <f>PXIL!L72</f>
        <v>0</v>
      </c>
      <c r="AJ72" s="34">
        <f>PXIL!R72</f>
        <v>0</v>
      </c>
      <c r="AK72" s="34">
        <f>RTM_IEX!L72</f>
        <v>3.85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8.34</v>
      </c>
      <c r="AB73" s="75">
        <f>-STOA!R73</f>
        <v>0</v>
      </c>
      <c r="AC73">
        <f t="shared" si="3"/>
        <v>0.16766399999999998</v>
      </c>
      <c r="AD73">
        <f t="shared" si="4"/>
        <v>19.792336000000002</v>
      </c>
      <c r="AE73">
        <f>'IDT-1'!D73</f>
        <v>0</v>
      </c>
      <c r="AF73" s="24"/>
      <c r="AG73">
        <f t="shared" si="5"/>
        <v>19.792336000000002</v>
      </c>
      <c r="AI73" s="34">
        <f>PXIL!L73</f>
        <v>0</v>
      </c>
      <c r="AJ73" s="34">
        <f>PXIL!R73</f>
        <v>0</v>
      </c>
      <c r="AK73" s="34">
        <f>RTM_IEX!L73</f>
        <v>5.78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8.09</v>
      </c>
      <c r="AB74" s="75">
        <f>-STOA!R74</f>
        <v>0</v>
      </c>
      <c r="AC74">
        <f t="shared" si="3"/>
        <v>0.173628</v>
      </c>
      <c r="AD74">
        <f t="shared" si="4"/>
        <v>20.496372000000001</v>
      </c>
      <c r="AE74">
        <f>'IDT-1'!D74</f>
        <v>0</v>
      </c>
      <c r="AF74" s="24"/>
      <c r="AG74">
        <f t="shared" si="5"/>
        <v>20.496372000000001</v>
      </c>
      <c r="AI74" s="34">
        <f>PXIL!L74</f>
        <v>0</v>
      </c>
      <c r="AJ74" s="34">
        <f>PXIL!R74</f>
        <v>0</v>
      </c>
      <c r="AK74" s="34">
        <f>RTM_IEX!L74</f>
        <v>6.74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0.17975999999999998</v>
      </c>
      <c r="AD75">
        <f t="shared" si="4"/>
        <v>21.220239999999997</v>
      </c>
      <c r="AE75">
        <f>'IDT-1'!D75</f>
        <v>0</v>
      </c>
      <c r="AF75" s="24"/>
      <c r="AG75">
        <f t="shared" si="5"/>
        <v>21.220239999999997</v>
      </c>
      <c r="AI75" s="34">
        <f>PXIL!L75</f>
        <v>0</v>
      </c>
      <c r="AJ75" s="34">
        <f>PXIL!R75</f>
        <v>0</v>
      </c>
      <c r="AK75" s="34">
        <f>RTM_IEX!L75</f>
        <v>7.7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0.194628</v>
      </c>
      <c r="AD76">
        <f t="shared" si="4"/>
        <v>22.975372</v>
      </c>
      <c r="AE76">
        <f>'IDT-1'!D76</f>
        <v>0</v>
      </c>
      <c r="AF76" s="24"/>
      <c r="AG76">
        <f t="shared" si="5"/>
        <v>22.975372</v>
      </c>
      <c r="AI76" s="34">
        <f>PXIL!L76</f>
        <v>0</v>
      </c>
      <c r="AJ76" s="34">
        <f>PXIL!R76</f>
        <v>0</v>
      </c>
      <c r="AK76" s="34">
        <f>RTM_IEX!L76</f>
        <v>9.6300000000000008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0.20269199999999998</v>
      </c>
      <c r="AD77">
        <f t="shared" si="4"/>
        <v>23.927308</v>
      </c>
      <c r="AE77">
        <f>'IDT-1'!D77</f>
        <v>0</v>
      </c>
      <c r="AF77" s="24"/>
      <c r="AG77">
        <f t="shared" si="5"/>
        <v>23.927308</v>
      </c>
      <c r="AI77" s="34">
        <f>PXIL!L77</f>
        <v>0</v>
      </c>
      <c r="AJ77" s="34">
        <f>PXIL!R77</f>
        <v>0</v>
      </c>
      <c r="AK77" s="34">
        <f>RTM_IEX!L77</f>
        <v>10.59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0.20269008382485057</v>
      </c>
      <c r="AD78">
        <f t="shared" si="4"/>
        <v>23.927081800085933</v>
      </c>
      <c r="AE78">
        <f>'IDT-1'!D78</f>
        <v>0</v>
      </c>
      <c r="AF78" s="24"/>
      <c r="AG78">
        <f t="shared" si="5"/>
        <v>23.927081800085933</v>
      </c>
      <c r="AI78" s="34">
        <f>PXIL!L78</f>
        <v>0</v>
      </c>
      <c r="AJ78" s="34">
        <f>PXIL!R78</f>
        <v>0</v>
      </c>
      <c r="AK78" s="34">
        <f>RTM_IEX!L78</f>
        <v>10.59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0.20269008382485057</v>
      </c>
      <c r="AD79">
        <f t="shared" si="4"/>
        <v>23.927081800085933</v>
      </c>
      <c r="AE79">
        <f>'IDT-1'!D79</f>
        <v>0</v>
      </c>
      <c r="AF79" s="24"/>
      <c r="AG79">
        <f t="shared" si="5"/>
        <v>23.927081800085933</v>
      </c>
      <c r="AI79" s="34">
        <f>PXIL!L79</f>
        <v>0</v>
      </c>
      <c r="AJ79" s="34">
        <f>PXIL!R79</f>
        <v>0</v>
      </c>
      <c r="AK79" s="34">
        <f>RTM_IEX!L79</f>
        <v>10.59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0.22125408382485057</v>
      </c>
      <c r="AD80">
        <f t="shared" si="4"/>
        <v>26.118517800085936</v>
      </c>
      <c r="AE80">
        <f>'IDT-1'!D80</f>
        <v>0</v>
      </c>
      <c r="AF80" s="24"/>
      <c r="AG80">
        <f t="shared" si="5"/>
        <v>26.118517800085936</v>
      </c>
      <c r="AI80" s="34">
        <f>PXIL!L80</f>
        <v>0</v>
      </c>
      <c r="AJ80" s="34">
        <f>PXIL!R80</f>
        <v>0</v>
      </c>
      <c r="AK80" s="34">
        <f>RTM_IEX!L80</f>
        <v>12.8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0.21075408382485056</v>
      </c>
      <c r="AD81">
        <f t="shared" si="4"/>
        <v>24.879017800085936</v>
      </c>
      <c r="AE81">
        <f>'IDT-1'!D81</f>
        <v>0</v>
      </c>
      <c r="AF81" s="24"/>
      <c r="AG81">
        <f t="shared" si="5"/>
        <v>24.879017800085936</v>
      </c>
      <c r="AI81" s="34">
        <f>PXIL!L81</f>
        <v>0</v>
      </c>
      <c r="AJ81" s="34">
        <f>PXIL!R81</f>
        <v>0</v>
      </c>
      <c r="AK81" s="34">
        <f>RTM_IEX!L81</f>
        <v>11.55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0.21881808382485057</v>
      </c>
      <c r="AD82">
        <f t="shared" si="4"/>
        <v>25.830953800085936</v>
      </c>
      <c r="AE82">
        <f>'IDT-1'!D82</f>
        <v>0</v>
      </c>
      <c r="AF82" s="24"/>
      <c r="AG82">
        <f t="shared" si="5"/>
        <v>25.830953800085936</v>
      </c>
      <c r="AI82" s="34">
        <f>PXIL!L82</f>
        <v>0</v>
      </c>
      <c r="AJ82" s="34">
        <f>PXIL!R82</f>
        <v>0</v>
      </c>
      <c r="AK82" s="34">
        <f>RTM_IEX!L82</f>
        <v>12.51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0.21881999999999999</v>
      </c>
      <c r="AD83">
        <f t="shared" si="4"/>
        <v>25.831179999999996</v>
      </c>
      <c r="AE83">
        <f>'IDT-1'!D83</f>
        <v>0</v>
      </c>
      <c r="AF83" s="24"/>
      <c r="AG83">
        <f t="shared" si="5"/>
        <v>25.831179999999996</v>
      </c>
      <c r="AI83" s="34">
        <f>PXIL!L83</f>
        <v>0</v>
      </c>
      <c r="AJ83" s="34">
        <f>PXIL!R83</f>
        <v>0</v>
      </c>
      <c r="AK83" s="34">
        <f>RTM_IEX!L83</f>
        <v>12.51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0.21881999999999999</v>
      </c>
      <c r="AD84">
        <f t="shared" si="4"/>
        <v>25.831179999999996</v>
      </c>
      <c r="AE84">
        <f>'IDT-1'!D84</f>
        <v>0</v>
      </c>
      <c r="AF84" s="24"/>
      <c r="AG84">
        <f t="shared" si="5"/>
        <v>25.831179999999996</v>
      </c>
      <c r="AI84" s="34">
        <f>PXIL!L84</f>
        <v>0</v>
      </c>
      <c r="AJ84" s="34">
        <f>PXIL!R84</f>
        <v>0</v>
      </c>
      <c r="AK84" s="34">
        <f>RTM_IEX!L84</f>
        <v>12.51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0.210756</v>
      </c>
      <c r="AD85">
        <f t="shared" si="4"/>
        <v>24.879244</v>
      </c>
      <c r="AE85">
        <f>'IDT-1'!D85</f>
        <v>0</v>
      </c>
      <c r="AF85" s="24"/>
      <c r="AG85">
        <f t="shared" si="5"/>
        <v>24.879244</v>
      </c>
      <c r="AI85" s="34">
        <f>PXIL!L85</f>
        <v>0</v>
      </c>
      <c r="AJ85" s="34">
        <f>PXIL!R85</f>
        <v>0</v>
      </c>
      <c r="AK85" s="34">
        <f>RTM_IEX!L85</f>
        <v>11.55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0.210756</v>
      </c>
      <c r="AD86">
        <f t="shared" si="4"/>
        <v>24.879244</v>
      </c>
      <c r="AE86">
        <f>'IDT-1'!D86</f>
        <v>0</v>
      </c>
      <c r="AF86" s="24"/>
      <c r="AG86">
        <f t="shared" si="5"/>
        <v>24.879244</v>
      </c>
      <c r="AI86" s="34">
        <f>PXIL!L86</f>
        <v>0</v>
      </c>
      <c r="AJ86" s="34">
        <f>PXIL!R86</f>
        <v>0</v>
      </c>
      <c r="AK86" s="34">
        <f>RTM_IEX!L86</f>
        <v>11.55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0.20269199999999998</v>
      </c>
      <c r="AD87">
        <f t="shared" si="4"/>
        <v>23.927308</v>
      </c>
      <c r="AE87">
        <f>'IDT-1'!D87</f>
        <v>0</v>
      </c>
      <c r="AF87" s="24"/>
      <c r="AG87">
        <f t="shared" si="5"/>
        <v>23.927308</v>
      </c>
      <c r="AI87" s="34">
        <f>PXIL!L87</f>
        <v>0</v>
      </c>
      <c r="AJ87" s="34">
        <f>PXIL!R87</f>
        <v>0</v>
      </c>
      <c r="AK87" s="34">
        <f>RTM_IEX!L87</f>
        <v>10.59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0.20269199999999998</v>
      </c>
      <c r="AD88">
        <f t="shared" si="4"/>
        <v>23.927308</v>
      </c>
      <c r="AE88">
        <f>'IDT-1'!D88</f>
        <v>0</v>
      </c>
      <c r="AF88" s="24"/>
      <c r="AG88">
        <f t="shared" si="5"/>
        <v>23.927308</v>
      </c>
      <c r="AI88" s="34">
        <f>PXIL!L88</f>
        <v>0</v>
      </c>
      <c r="AJ88" s="34">
        <f>PXIL!R88</f>
        <v>0</v>
      </c>
      <c r="AK88" s="34">
        <f>RTM_IEX!L88</f>
        <v>10.59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0.194628</v>
      </c>
      <c r="AD89">
        <f t="shared" si="4"/>
        <v>22.975372</v>
      </c>
      <c r="AE89">
        <f>'IDT-1'!D89</f>
        <v>0</v>
      </c>
      <c r="AF89" s="24"/>
      <c r="AG89">
        <f t="shared" si="5"/>
        <v>22.975372</v>
      </c>
      <c r="AI89" s="34">
        <f>PXIL!L89</f>
        <v>0</v>
      </c>
      <c r="AJ89" s="34">
        <f>PXIL!R89</f>
        <v>0</v>
      </c>
      <c r="AK89" s="34">
        <f>RTM_IEX!L89</f>
        <v>9.6300000000000008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0.18647999999999998</v>
      </c>
      <c r="AD90">
        <f t="shared" si="4"/>
        <v>22.01352</v>
      </c>
      <c r="AE90">
        <f>'IDT-1'!D90</f>
        <v>0</v>
      </c>
      <c r="AF90" s="24"/>
      <c r="AG90">
        <f t="shared" si="5"/>
        <v>22.01352</v>
      </c>
      <c r="AI90" s="34">
        <f>PXIL!L90</f>
        <v>0</v>
      </c>
      <c r="AJ90" s="34">
        <f>PXIL!R90</f>
        <v>0</v>
      </c>
      <c r="AK90" s="34">
        <f>RTM_IEX!L90</f>
        <v>8.66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0.17841599999999999</v>
      </c>
      <c r="AD91">
        <f t="shared" si="4"/>
        <v>21.061584</v>
      </c>
      <c r="AE91">
        <f>'IDT-1'!D91</f>
        <v>0</v>
      </c>
      <c r="AF91" s="24"/>
      <c r="AG91">
        <f t="shared" si="5"/>
        <v>21.061584</v>
      </c>
      <c r="AI91" s="34">
        <f>PXIL!L91</f>
        <v>0</v>
      </c>
      <c r="AJ91" s="34">
        <f>PXIL!R91</f>
        <v>0</v>
      </c>
      <c r="AK91" s="34">
        <f>RTM_IEX!L91</f>
        <v>7.7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0.170352</v>
      </c>
      <c r="AD92">
        <f t="shared" si="4"/>
        <v>20.109648</v>
      </c>
      <c r="AE92">
        <f>'IDT-1'!D92</f>
        <v>0</v>
      </c>
      <c r="AF92" s="24"/>
      <c r="AG92">
        <f t="shared" si="5"/>
        <v>20.109648</v>
      </c>
      <c r="AI92" s="34">
        <f>PXIL!L92</f>
        <v>0</v>
      </c>
      <c r="AJ92" s="34">
        <f>PXIL!R92</f>
        <v>0</v>
      </c>
      <c r="AK92" s="34">
        <f>RTM_IEX!L92</f>
        <v>6.74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0.15414</v>
      </c>
      <c r="AD93">
        <f t="shared" si="4"/>
        <v>18.195859999999996</v>
      </c>
      <c r="AE93">
        <f>'IDT-1'!D93</f>
        <v>0</v>
      </c>
      <c r="AF93" s="24"/>
      <c r="AG93">
        <f t="shared" si="5"/>
        <v>18.195859999999996</v>
      </c>
      <c r="AI93" s="34">
        <f>PXIL!L93</f>
        <v>0</v>
      </c>
      <c r="AJ93" s="34">
        <f>PXIL!R93</f>
        <v>0</v>
      </c>
      <c r="AK93" s="34">
        <f>RTM_IEX!L93</f>
        <v>4.8099999999999996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0.14607599999999998</v>
      </c>
      <c r="AD94">
        <f t="shared" si="4"/>
        <v>17.243924</v>
      </c>
      <c r="AE94">
        <f>'IDT-1'!D94</f>
        <v>0</v>
      </c>
      <c r="AF94" s="24"/>
      <c r="AG94">
        <f t="shared" si="5"/>
        <v>17.243924</v>
      </c>
      <c r="AI94" s="34">
        <f>PXIL!L94</f>
        <v>0</v>
      </c>
      <c r="AJ94" s="34">
        <f>PXIL!R94</f>
        <v>0</v>
      </c>
      <c r="AK94" s="34">
        <f>RTM_IEX!L94</f>
        <v>3.85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0.138012</v>
      </c>
      <c r="AD95">
        <f t="shared" si="4"/>
        <v>16.291988</v>
      </c>
      <c r="AE95">
        <f>'IDT-1'!D95</f>
        <v>0</v>
      </c>
      <c r="AF95" s="24"/>
      <c r="AG95">
        <f t="shared" si="5"/>
        <v>16.291988</v>
      </c>
      <c r="AI95" s="34">
        <f>PXIL!L95</f>
        <v>0</v>
      </c>
      <c r="AJ95" s="34">
        <f>PXIL!R95</f>
        <v>0</v>
      </c>
      <c r="AK95" s="34">
        <f>RTM_IEX!L95</f>
        <v>2.89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0.12994799999999998</v>
      </c>
      <c r="AD96">
        <f t="shared" si="4"/>
        <v>15.340051999999998</v>
      </c>
      <c r="AE96">
        <f>'IDT-1'!D96</f>
        <v>0</v>
      </c>
      <c r="AF96" s="24"/>
      <c r="AG96">
        <f t="shared" si="5"/>
        <v>15.340051999999998</v>
      </c>
      <c r="AI96" s="34">
        <f>PXIL!L96</f>
        <v>0</v>
      </c>
      <c r="AJ96" s="34">
        <f>PXIL!R96</f>
        <v>0</v>
      </c>
      <c r="AK96" s="34">
        <f>RTM_IEX!L96</f>
        <v>1.93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0.12179999999999999</v>
      </c>
      <c r="AD97">
        <f t="shared" si="4"/>
        <v>14.3782</v>
      </c>
      <c r="AE97">
        <f>'IDT-1'!D97</f>
        <v>0</v>
      </c>
      <c r="AF97" s="24"/>
      <c r="AG97">
        <f t="shared" si="5"/>
        <v>14.3782</v>
      </c>
      <c r="AI97" s="34">
        <f>PXIL!L97</f>
        <v>0</v>
      </c>
      <c r="AJ97" s="34">
        <f>PXIL!R97</f>
        <v>0</v>
      </c>
      <c r="AK97" s="34">
        <f>RTM_IEX!L97</f>
        <v>0.96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0.11373599999999999</v>
      </c>
      <c r="AD98">
        <f t="shared" si="4"/>
        <v>13.426264</v>
      </c>
      <c r="AE98">
        <f>'IDT-1'!D98</f>
        <v>0</v>
      </c>
      <c r="AF98" s="24"/>
      <c r="AG98">
        <f t="shared" si="5"/>
        <v>13.426264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0.1401585742744422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0.23504500000000017</v>
      </c>
      <c r="AB99" s="75">
        <f t="shared" si="6"/>
        <v>0</v>
      </c>
      <c r="AC99">
        <f t="shared" si="6"/>
        <v>4.3673922643248401E-3</v>
      </c>
      <c r="AD99">
        <f t="shared" si="6"/>
        <v>0.49562618201011771</v>
      </c>
      <c r="AE99">
        <f t="shared" ref="AE99:AT99" si="7">SUM(AE3:AE98)/4000</f>
        <v>0</v>
      </c>
      <c r="AG99">
        <f t="shared" si="7"/>
        <v>0.49562618201011771</v>
      </c>
      <c r="AI99">
        <f t="shared" si="7"/>
        <v>0</v>
      </c>
      <c r="AJ99">
        <f t="shared" si="7"/>
        <v>0</v>
      </c>
      <c r="AK99">
        <f t="shared" si="7"/>
        <v>0.13471499999999995</v>
      </c>
      <c r="AL99">
        <f t="shared" si="7"/>
        <v>-9.9249999999999998E-3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45333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27" t="s">
        <v>143</v>
      </c>
      <c r="Q1" s="227" t="s">
        <v>144</v>
      </c>
      <c r="R1" s="231" t="s">
        <v>314</v>
      </c>
      <c r="S1" s="231" t="s">
        <v>452</v>
      </c>
      <c r="T1" s="40" t="s">
        <v>282</v>
      </c>
      <c r="U1" s="228" t="s">
        <v>283</v>
      </c>
      <c r="V1" s="65" t="s">
        <v>295</v>
      </c>
      <c r="W1" s="65" t="s">
        <v>282</v>
      </c>
      <c r="X1" s="219" t="s">
        <v>313</v>
      </c>
      <c r="Y1" s="225" t="s">
        <v>218</v>
      </c>
      <c r="Z1" s="225" t="s">
        <v>219</v>
      </c>
      <c r="AA1" s="229" t="s">
        <v>194</v>
      </c>
      <c r="AB1" s="229" t="s">
        <v>195</v>
      </c>
      <c r="AC1" s="25" t="s">
        <v>185</v>
      </c>
      <c r="AD1" s="219" t="s">
        <v>142</v>
      </c>
      <c r="AG1" s="219" t="s">
        <v>272</v>
      </c>
      <c r="AI1" s="225" t="s">
        <v>352</v>
      </c>
      <c r="AJ1" s="225" t="s">
        <v>353</v>
      </c>
      <c r="AK1" s="225" t="s">
        <v>354</v>
      </c>
      <c r="AL1" s="225" t="s">
        <v>355</v>
      </c>
      <c r="AM1" s="225" t="s">
        <v>356</v>
      </c>
      <c r="AN1" s="225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5" t="s">
        <v>525</v>
      </c>
      <c r="AT1" s="225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7"/>
      <c r="Q2" s="227"/>
      <c r="R2" s="231"/>
      <c r="S2" s="231"/>
      <c r="T2" s="40" t="s">
        <v>294</v>
      </c>
      <c r="U2" s="228"/>
      <c r="V2" s="65" t="s">
        <v>284</v>
      </c>
      <c r="W2" s="65" t="s">
        <v>284</v>
      </c>
      <c r="X2" s="219"/>
      <c r="Y2" s="225"/>
      <c r="Z2" s="225"/>
      <c r="AA2" s="229"/>
      <c r="AB2" s="229"/>
      <c r="AC2" s="25">
        <f>Losses!B3</f>
        <v>8.3999999999999995E-3</v>
      </c>
      <c r="AD2" s="219"/>
      <c r="AE2" t="s">
        <v>270</v>
      </c>
      <c r="AG2" s="219"/>
      <c r="AI2" s="225"/>
      <c r="AJ2" s="225"/>
      <c r="AK2" s="225"/>
      <c r="AL2" s="225"/>
      <c r="AM2" s="225"/>
      <c r="AN2" s="225"/>
      <c r="AO2" s="232"/>
      <c r="AP2" s="232"/>
      <c r="AQ2" s="232"/>
      <c r="AR2" s="232"/>
      <c r="AS2" s="225"/>
      <c r="AT2" s="225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17.894212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0.15031138079999998</v>
      </c>
      <c r="AD3">
        <f>SUM(B3:AB3,AI3:AT3)-AC3</f>
        <v>17.743900619199998</v>
      </c>
      <c r="AE3">
        <v>0</v>
      </c>
      <c r="AF3" s="24"/>
      <c r="AG3">
        <f>SUM(AD3:AF3)</f>
        <v>17.743900619199998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17.213998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0.14459758319999999</v>
      </c>
      <c r="AD4">
        <f t="shared" ref="AD4:AD67" si="1">SUM(B4:AB4,AI4:AT4)-AC4</f>
        <v>17.069400416800001</v>
      </c>
      <c r="AE4">
        <v>0</v>
      </c>
      <c r="AF4" s="24"/>
      <c r="AG4">
        <f t="shared" ref="AG4:AG67" si="2">SUM(AD4:AF4)</f>
        <v>17.069400416800001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19.114965999999999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0.16056571439999998</v>
      </c>
      <c r="AD5">
        <f t="shared" si="1"/>
        <v>18.954400285599998</v>
      </c>
      <c r="AE5">
        <v>0</v>
      </c>
      <c r="AF5" s="24"/>
      <c r="AG5">
        <f t="shared" si="2"/>
        <v>18.954400285599998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16.623235000000001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0.139635174</v>
      </c>
      <c r="AD6">
        <f t="shared" si="1"/>
        <v>16.483599826000003</v>
      </c>
      <c r="AE6">
        <v>0</v>
      </c>
      <c r="AF6" s="24"/>
      <c r="AG6">
        <f t="shared" si="2"/>
        <v>16.483599826000003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13.374547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0.11234619479999999</v>
      </c>
      <c r="AD7">
        <f t="shared" si="1"/>
        <v>13.262200805199999</v>
      </c>
      <c r="AE7">
        <v>0</v>
      </c>
      <c r="AF7" s="24"/>
      <c r="AG7">
        <f t="shared" si="2"/>
        <v>13.262200805199999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13.997479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0.11757882359999999</v>
      </c>
      <c r="AD8">
        <f t="shared" si="1"/>
        <v>13.8799001764</v>
      </c>
      <c r="AE8">
        <v>0</v>
      </c>
      <c r="AF8" s="24"/>
      <c r="AG8">
        <f t="shared" si="2"/>
        <v>13.8799001764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13.046289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0.10958882759999999</v>
      </c>
      <c r="AD9">
        <f t="shared" si="1"/>
        <v>12.9367001724</v>
      </c>
      <c r="AE9">
        <v>0</v>
      </c>
      <c r="AF9" s="24"/>
      <c r="AG9">
        <f t="shared" si="2"/>
        <v>12.9367001724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12.180113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0.1023129492</v>
      </c>
      <c r="AD10">
        <f t="shared" si="1"/>
        <v>12.077800050800001</v>
      </c>
      <c r="AE10">
        <v>0</v>
      </c>
      <c r="AF10" s="24"/>
      <c r="AG10">
        <f t="shared" si="2"/>
        <v>12.077800050800001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11.863251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9.9651308399999999E-2</v>
      </c>
      <c r="AD11">
        <f t="shared" si="1"/>
        <v>11.7635996916</v>
      </c>
      <c r="AE11">
        <v>0</v>
      </c>
      <c r="AF11" s="24"/>
      <c r="AG11">
        <f t="shared" si="2"/>
        <v>11.7635996916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11.358814000000001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9.5414037600000001E-2</v>
      </c>
      <c r="AD12">
        <f t="shared" si="1"/>
        <v>11.263399962400001</v>
      </c>
      <c r="AE12">
        <v>0</v>
      </c>
      <c r="AF12" s="24"/>
      <c r="AG12">
        <f t="shared" si="2"/>
        <v>11.263399962400001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11.91065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0.10004945999999999</v>
      </c>
      <c r="AD13">
        <f t="shared" si="1"/>
        <v>11.810600540000001</v>
      </c>
      <c r="AE13">
        <v>0</v>
      </c>
      <c r="AF13" s="24"/>
      <c r="AG13">
        <f t="shared" si="2"/>
        <v>11.810600540000001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12.671642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0.10644179279999999</v>
      </c>
      <c r="AD14">
        <f t="shared" si="1"/>
        <v>12.5652002072</v>
      </c>
      <c r="AE14">
        <v>0</v>
      </c>
      <c r="AF14" s="24"/>
      <c r="AG14">
        <f t="shared" si="2"/>
        <v>12.5652002072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15.542154999999999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0.13055410199999998</v>
      </c>
      <c r="AD15">
        <f t="shared" si="1"/>
        <v>15.411600898</v>
      </c>
      <c r="AE15">
        <v>0</v>
      </c>
      <c r="AF15" s="24"/>
      <c r="AG15">
        <f t="shared" si="2"/>
        <v>15.411600898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15.153187000000001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0.1272867708</v>
      </c>
      <c r="AD16">
        <f t="shared" si="1"/>
        <v>15.025900229200001</v>
      </c>
      <c r="AE16">
        <v>0</v>
      </c>
      <c r="AF16" s="24"/>
      <c r="AG16">
        <f t="shared" si="2"/>
        <v>15.025900229200001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16.279347000000001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0.1367465148</v>
      </c>
      <c r="AD17">
        <f t="shared" si="1"/>
        <v>16.142600485200003</v>
      </c>
      <c r="AE17">
        <v>0</v>
      </c>
      <c r="AF17" s="24"/>
      <c r="AG17">
        <f t="shared" si="2"/>
        <v>16.142600485200003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19.222166000000001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0.16146619440000001</v>
      </c>
      <c r="AD18">
        <f t="shared" si="1"/>
        <v>19.060699805600002</v>
      </c>
      <c r="AE18">
        <v>0</v>
      </c>
      <c r="AF18" s="24"/>
      <c r="AG18">
        <f t="shared" si="2"/>
        <v>19.060699805600002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18.841871999999999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0.15827172479999999</v>
      </c>
      <c r="AD19">
        <f t="shared" si="1"/>
        <v>18.6836002752</v>
      </c>
      <c r="AE19">
        <v>0</v>
      </c>
      <c r="AF19" s="24"/>
      <c r="AG19">
        <f t="shared" si="2"/>
        <v>18.6836002752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0.163296</v>
      </c>
      <c r="AD20">
        <f t="shared" si="1"/>
        <v>19.276704000000002</v>
      </c>
      <c r="AE20">
        <v>0</v>
      </c>
      <c r="AF20" s="24"/>
      <c r="AG20">
        <f t="shared" si="2"/>
        <v>19.276704000000002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1.44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0.17379600000000001</v>
      </c>
      <c r="AD21">
        <f t="shared" si="1"/>
        <v>20.516204000000002</v>
      </c>
      <c r="AE21">
        <v>0</v>
      </c>
      <c r="AF21" s="24"/>
      <c r="AG21">
        <f t="shared" si="2"/>
        <v>20.516204000000002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0.96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0.169764</v>
      </c>
      <c r="AD22">
        <f t="shared" si="1"/>
        <v>20.040236</v>
      </c>
      <c r="AE22">
        <v>0</v>
      </c>
      <c r="AF22" s="24"/>
      <c r="AG22">
        <f t="shared" si="2"/>
        <v>20.040236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2.02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0.17866799999999999</v>
      </c>
      <c r="AD23">
        <f t="shared" si="1"/>
        <v>21.091332000000001</v>
      </c>
      <c r="AE23">
        <v>0</v>
      </c>
      <c r="AF23" s="24"/>
      <c r="AG23">
        <f t="shared" si="2"/>
        <v>21.091332000000001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4.62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0.20050799999999999</v>
      </c>
      <c r="AD24">
        <f t="shared" si="1"/>
        <v>23.669492000000002</v>
      </c>
      <c r="AE24">
        <v>0</v>
      </c>
      <c r="AF24" s="24"/>
      <c r="AG24">
        <f t="shared" si="2"/>
        <v>23.669492000000002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3.85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0.19403999999999999</v>
      </c>
      <c r="AD25">
        <f t="shared" si="1"/>
        <v>22.90596</v>
      </c>
      <c r="AE25">
        <v>0</v>
      </c>
      <c r="AF25" s="24"/>
      <c r="AG25">
        <f t="shared" si="2"/>
        <v>22.90596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5.68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0.20941199999999999</v>
      </c>
      <c r="AD26">
        <f t="shared" si="1"/>
        <v>24.720587999999999</v>
      </c>
      <c r="AE26">
        <v>0</v>
      </c>
      <c r="AF26" s="24"/>
      <c r="AG26">
        <f t="shared" si="2"/>
        <v>24.720587999999999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4.5199999999999996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0.19966799999999998</v>
      </c>
      <c r="AD27">
        <f t="shared" si="1"/>
        <v>23.570332000000001</v>
      </c>
      <c r="AE27">
        <v>0</v>
      </c>
      <c r="AF27" s="24"/>
      <c r="AG27">
        <f t="shared" si="2"/>
        <v>23.570332000000001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0.20537999999999998</v>
      </c>
      <c r="AD28">
        <f t="shared" si="1"/>
        <v>24.244619999999998</v>
      </c>
      <c r="AE28">
        <v>0</v>
      </c>
      <c r="AF28" s="24"/>
      <c r="AG28">
        <f t="shared" si="2"/>
        <v>24.244619999999998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2.6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0.18354000000000001</v>
      </c>
      <c r="AD29">
        <f t="shared" si="1"/>
        <v>21.666460000000001</v>
      </c>
      <c r="AE29">
        <v>0</v>
      </c>
      <c r="AF29" s="24"/>
      <c r="AG29">
        <f t="shared" si="2"/>
        <v>21.666460000000001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4.8099999999999996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0.20210399999999998</v>
      </c>
      <c r="AD30">
        <f t="shared" si="1"/>
        <v>23.857896</v>
      </c>
      <c r="AE30">
        <v>0</v>
      </c>
      <c r="AF30" s="24"/>
      <c r="AG30">
        <f t="shared" si="2"/>
        <v>23.857896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2.89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0.185976</v>
      </c>
      <c r="AD31">
        <f t="shared" si="1"/>
        <v>21.954024</v>
      </c>
      <c r="AE31">
        <v>0</v>
      </c>
      <c r="AF31" s="24"/>
      <c r="AG31">
        <f t="shared" si="2"/>
        <v>21.954024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3.34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0.19462799999999997</v>
      </c>
      <c r="AD32">
        <f t="shared" si="1"/>
        <v>22.975371999999997</v>
      </c>
      <c r="AE32">
        <v>0</v>
      </c>
      <c r="AF32" s="24"/>
      <c r="AG32">
        <f t="shared" si="2"/>
        <v>22.975371999999997</v>
      </c>
      <c r="AI32" s="34">
        <f>PXIL!M32</f>
        <v>0</v>
      </c>
      <c r="AJ32" s="34">
        <f>PXIL!S32</f>
        <v>0</v>
      </c>
      <c r="AK32" s="34">
        <f>RTM_IEX!M32</f>
        <v>0.57999999999999996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0.17304</v>
      </c>
      <c r="AD33">
        <f t="shared" si="1"/>
        <v>20.426960000000001</v>
      </c>
      <c r="AE33">
        <v>0</v>
      </c>
      <c r="AF33" s="24"/>
      <c r="AG33">
        <f t="shared" si="2"/>
        <v>20.426960000000001</v>
      </c>
      <c r="AI33" s="34">
        <f>PXIL!M33</f>
        <v>0</v>
      </c>
      <c r="AJ33" s="34">
        <f>PXIL!S33</f>
        <v>0</v>
      </c>
      <c r="AK33" s="34">
        <f>RTM_IEX!M33</f>
        <v>0.39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1.69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0.18152399999999999</v>
      </c>
      <c r="AD34">
        <f t="shared" si="1"/>
        <v>21.428476000000003</v>
      </c>
      <c r="AE34">
        <v>0</v>
      </c>
      <c r="AF34" s="24"/>
      <c r="AG34">
        <f t="shared" si="2"/>
        <v>21.428476000000003</v>
      </c>
      <c r="AI34" s="34">
        <f>PXIL!M34</f>
        <v>0</v>
      </c>
      <c r="AJ34" s="34">
        <f>PXIL!S34</f>
        <v>0</v>
      </c>
      <c r="AK34" s="34">
        <f>RTM_IEX!M34</f>
        <v>0.67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19.13927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0.16076986799999998</v>
      </c>
      <c r="AD35">
        <f t="shared" si="1"/>
        <v>18.978500132000001</v>
      </c>
      <c r="AE35">
        <v>0</v>
      </c>
      <c r="AF35" s="24"/>
      <c r="AG35">
        <f t="shared" si="2"/>
        <v>18.978500132000001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1.88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0.19042799999999999</v>
      </c>
      <c r="AD36">
        <f t="shared" si="1"/>
        <v>22.479571999999997</v>
      </c>
      <c r="AE36">
        <v>0</v>
      </c>
      <c r="AF36" s="24"/>
      <c r="AG36">
        <f t="shared" si="2"/>
        <v>22.479571999999997</v>
      </c>
      <c r="AI36" s="34">
        <f>PXIL!M36</f>
        <v>0</v>
      </c>
      <c r="AJ36" s="34">
        <f>PXIL!S36</f>
        <v>0</v>
      </c>
      <c r="AK36" s="34">
        <f>RTM_IEX!M36</f>
        <v>1.54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1.36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0.17639999999999997</v>
      </c>
      <c r="AD37">
        <f t="shared" si="1"/>
        <v>20.823599999999999</v>
      </c>
      <c r="AE37">
        <v>0</v>
      </c>
      <c r="AF37" s="24"/>
      <c r="AG37">
        <f t="shared" si="2"/>
        <v>20.823599999999999</v>
      </c>
      <c r="AI37" s="34">
        <f>PXIL!M37</f>
        <v>0</v>
      </c>
      <c r="AJ37" s="34">
        <f>PXIL!S37</f>
        <v>0</v>
      </c>
      <c r="AK37" s="34">
        <f>RTM_IEX!M37</f>
        <v>0.39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3.85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0.198072</v>
      </c>
      <c r="AD38">
        <f t="shared" si="1"/>
        <v>23.381928000000002</v>
      </c>
      <c r="AE38">
        <v>0</v>
      </c>
      <c r="AF38" s="24"/>
      <c r="AG38">
        <f t="shared" si="2"/>
        <v>23.381928000000002</v>
      </c>
      <c r="AI38" s="34">
        <f>PXIL!M38</f>
        <v>0</v>
      </c>
      <c r="AJ38" s="34">
        <f>PXIL!S38</f>
        <v>0</v>
      </c>
      <c r="AK38" s="34">
        <f>RTM_IEX!M38</f>
        <v>0.48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7.41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0.22394399999999998</v>
      </c>
      <c r="AD39">
        <f t="shared" si="1"/>
        <v>26.436056000000001</v>
      </c>
      <c r="AE39">
        <v>0</v>
      </c>
      <c r="AF39" s="24"/>
      <c r="AG39">
        <f t="shared" si="2"/>
        <v>26.436056000000001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4.8099999999999996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0.20210399999999998</v>
      </c>
      <c r="AD40">
        <f t="shared" si="1"/>
        <v>23.857896</v>
      </c>
      <c r="AE40">
        <v>0</v>
      </c>
      <c r="AF40" s="24"/>
      <c r="AG40">
        <f t="shared" si="2"/>
        <v>23.857896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4.1399999999999997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0.19647599999999998</v>
      </c>
      <c r="AD41">
        <f t="shared" si="1"/>
        <v>23.193524</v>
      </c>
      <c r="AE41">
        <v>0</v>
      </c>
      <c r="AF41" s="24"/>
      <c r="AG41">
        <f t="shared" si="2"/>
        <v>23.193524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2.98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0.18673199999999998</v>
      </c>
      <c r="AD42">
        <f t="shared" si="1"/>
        <v>22.043268000000001</v>
      </c>
      <c r="AE42">
        <v>0</v>
      </c>
      <c r="AF42" s="24"/>
      <c r="AG42">
        <f t="shared" si="2"/>
        <v>22.043268000000001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19.183240000000001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0.161139216</v>
      </c>
      <c r="AD43">
        <f t="shared" si="1"/>
        <v>19.022100784000003</v>
      </c>
      <c r="AE43">
        <v>0</v>
      </c>
      <c r="AF43" s="24"/>
      <c r="AG43">
        <f t="shared" si="2"/>
        <v>19.022100784000003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0.16253999999999999</v>
      </c>
      <c r="AD44">
        <f t="shared" si="1"/>
        <v>19.187460000000002</v>
      </c>
      <c r="AE44">
        <v>0</v>
      </c>
      <c r="AF44" s="24"/>
      <c r="AG44">
        <f t="shared" si="2"/>
        <v>19.187460000000002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16.903691999999999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0.14199101279999998</v>
      </c>
      <c r="AD45">
        <f t="shared" si="1"/>
        <v>16.761700987200001</v>
      </c>
      <c r="AE45">
        <v>0</v>
      </c>
      <c r="AF45" s="24"/>
      <c r="AG45">
        <f t="shared" si="2"/>
        <v>16.761700987200001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18.342880000000001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0.154080192</v>
      </c>
      <c r="AD46">
        <f t="shared" si="1"/>
        <v>18.188799808000002</v>
      </c>
      <c r="AE46">
        <v>0</v>
      </c>
      <c r="AF46" s="24"/>
      <c r="AG46">
        <f t="shared" si="2"/>
        <v>18.188799808000002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18.849637999999999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0.15833695919999999</v>
      </c>
      <c r="AD47">
        <f t="shared" si="1"/>
        <v>18.691301040799999</v>
      </c>
      <c r="AE47">
        <v>0</v>
      </c>
      <c r="AF47" s="24"/>
      <c r="AG47">
        <f t="shared" si="2"/>
        <v>18.691301040799999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0.16253999999999999</v>
      </c>
      <c r="AD48">
        <f t="shared" si="1"/>
        <v>19.187460000000002</v>
      </c>
      <c r="AE48">
        <v>0</v>
      </c>
      <c r="AF48" s="24"/>
      <c r="AG48">
        <f t="shared" si="2"/>
        <v>19.187460000000002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18.643001000000002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0.1566012084</v>
      </c>
      <c r="AD49">
        <f t="shared" si="1"/>
        <v>18.4863997916</v>
      </c>
      <c r="AE49">
        <v>0</v>
      </c>
      <c r="AF49" s="24"/>
      <c r="AG49">
        <f t="shared" si="2"/>
        <v>18.4863997916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17.397136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0.1461359424</v>
      </c>
      <c r="AD50">
        <f t="shared" si="1"/>
        <v>17.251000057599999</v>
      </c>
      <c r="AE50">
        <v>0</v>
      </c>
      <c r="AF50" s="24"/>
      <c r="AG50">
        <f t="shared" si="2"/>
        <v>17.251000057599999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1.93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0.17791199999999999</v>
      </c>
      <c r="AD51">
        <f t="shared" si="1"/>
        <v>21.002088000000001</v>
      </c>
      <c r="AE51">
        <v>0</v>
      </c>
      <c r="AF51" s="24"/>
      <c r="AG51">
        <f t="shared" si="2"/>
        <v>21.002088000000001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18.525817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0.15561686279999998</v>
      </c>
      <c r="AD52">
        <f t="shared" si="1"/>
        <v>18.370200137200001</v>
      </c>
      <c r="AE52">
        <v>0</v>
      </c>
      <c r="AF52" s="24"/>
      <c r="AG52">
        <f t="shared" si="2"/>
        <v>18.370200137200001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19.201291000000001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0.16129084439999999</v>
      </c>
      <c r="AD53">
        <f t="shared" si="1"/>
        <v>19.040000155600001</v>
      </c>
      <c r="AE53">
        <v>0</v>
      </c>
      <c r="AF53" s="24"/>
      <c r="AG53">
        <f t="shared" si="2"/>
        <v>19.040000155600001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18.684954000000001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0.15695361360000001</v>
      </c>
      <c r="AD54">
        <f t="shared" si="1"/>
        <v>18.528000386400002</v>
      </c>
      <c r="AE54">
        <v>0</v>
      </c>
      <c r="AF54" s="24"/>
      <c r="AG54">
        <f t="shared" si="2"/>
        <v>18.528000386400002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1.35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0.17304</v>
      </c>
      <c r="AD55">
        <f t="shared" si="1"/>
        <v>20.426960000000001</v>
      </c>
      <c r="AE55">
        <v>0</v>
      </c>
      <c r="AF55" s="24"/>
      <c r="AG55">
        <f t="shared" si="2"/>
        <v>20.426960000000001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2.41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0.18194399999999999</v>
      </c>
      <c r="AD56">
        <f t="shared" si="1"/>
        <v>21.478055999999999</v>
      </c>
      <c r="AE56">
        <v>0</v>
      </c>
      <c r="AF56" s="24"/>
      <c r="AG56">
        <f t="shared" si="2"/>
        <v>21.478055999999999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0.1827</v>
      </c>
      <c r="AD57">
        <f t="shared" si="1"/>
        <v>21.567299999999999</v>
      </c>
      <c r="AE57">
        <v>0</v>
      </c>
      <c r="AF57" s="24"/>
      <c r="AG57">
        <f t="shared" si="2"/>
        <v>21.567299999999999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1.83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0.17707199999999998</v>
      </c>
      <c r="AD58">
        <f t="shared" si="1"/>
        <v>20.902927999999999</v>
      </c>
      <c r="AE58">
        <v>0</v>
      </c>
      <c r="AF58" s="24"/>
      <c r="AG58">
        <f t="shared" si="2"/>
        <v>20.902927999999999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0.77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0.16816799999999998</v>
      </c>
      <c r="AD59">
        <f t="shared" si="1"/>
        <v>19.851831999999998</v>
      </c>
      <c r="AE59">
        <v>0</v>
      </c>
      <c r="AF59" s="24"/>
      <c r="AG59">
        <f t="shared" si="2"/>
        <v>19.851831999999998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3.08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0.18757199999999996</v>
      </c>
      <c r="AD60">
        <f t="shared" si="1"/>
        <v>22.142427999999999</v>
      </c>
      <c r="AE60">
        <v>0</v>
      </c>
      <c r="AF60" s="24"/>
      <c r="AG60">
        <f t="shared" si="2"/>
        <v>22.142427999999999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3.18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0.188412</v>
      </c>
      <c r="AD61">
        <f t="shared" si="1"/>
        <v>22.241588</v>
      </c>
      <c r="AE61">
        <v>0</v>
      </c>
      <c r="AF61" s="24"/>
      <c r="AG61">
        <f t="shared" si="2"/>
        <v>22.241588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6.06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0.21260399999999999</v>
      </c>
      <c r="AD62">
        <f t="shared" si="1"/>
        <v>25.097396</v>
      </c>
      <c r="AE62">
        <v>0</v>
      </c>
      <c r="AF62" s="24"/>
      <c r="AG62">
        <f t="shared" si="2"/>
        <v>25.097396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2.31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0.18110399999999999</v>
      </c>
      <c r="AD63">
        <f t="shared" si="1"/>
        <v>21.378895999999997</v>
      </c>
      <c r="AE63">
        <v>0</v>
      </c>
      <c r="AF63" s="24"/>
      <c r="AG63">
        <f t="shared" si="2"/>
        <v>21.378895999999997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4.5199999999999996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0.19966799999999998</v>
      </c>
      <c r="AD64">
        <f t="shared" si="1"/>
        <v>23.570332000000001</v>
      </c>
      <c r="AE64">
        <v>0</v>
      </c>
      <c r="AF64" s="24"/>
      <c r="AG64">
        <f t="shared" si="2"/>
        <v>23.570332000000001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6.16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0.21344399999999999</v>
      </c>
      <c r="AD65">
        <f t="shared" si="1"/>
        <v>25.196556000000001</v>
      </c>
      <c r="AE65">
        <v>0</v>
      </c>
      <c r="AF65" s="24"/>
      <c r="AG65">
        <f t="shared" si="2"/>
        <v>25.196556000000001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7.8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0.22722000000000001</v>
      </c>
      <c r="AD66">
        <f t="shared" si="1"/>
        <v>26.822780000000002</v>
      </c>
      <c r="AE66">
        <v>0</v>
      </c>
      <c r="AF66" s="24"/>
      <c r="AG66">
        <f t="shared" si="2"/>
        <v>26.822780000000002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5.49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0.207816</v>
      </c>
      <c r="AD67">
        <f t="shared" si="1"/>
        <v>24.532184000000001</v>
      </c>
      <c r="AE67">
        <v>0</v>
      </c>
      <c r="AF67" s="24"/>
      <c r="AG67">
        <f t="shared" si="2"/>
        <v>24.532184000000001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3.37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0.19000800000000001</v>
      </c>
      <c r="AD68">
        <f t="shared" ref="AD68:AD98" si="4">SUM(B68:AB68,AI68:AT68)-AC68</f>
        <v>22.429992000000002</v>
      </c>
      <c r="AE68">
        <v>0</v>
      </c>
      <c r="AF68" s="24"/>
      <c r="AG68">
        <f t="shared" ref="AG68:AG98" si="5">SUM(AD68:AF68)</f>
        <v>22.429992000000002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0.77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0.16816799999999998</v>
      </c>
      <c r="AD69">
        <f t="shared" si="4"/>
        <v>19.851831999999998</v>
      </c>
      <c r="AE69">
        <v>0</v>
      </c>
      <c r="AF69" s="24"/>
      <c r="AG69">
        <f t="shared" si="5"/>
        <v>19.851831999999998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0.67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0.167328</v>
      </c>
      <c r="AD70">
        <f t="shared" si="4"/>
        <v>19.752672</v>
      </c>
      <c r="AE70">
        <v>0</v>
      </c>
      <c r="AF70" s="24"/>
      <c r="AG70">
        <f t="shared" si="5"/>
        <v>19.752672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5.78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0.21025199999999999</v>
      </c>
      <c r="AD71">
        <f t="shared" si="4"/>
        <v>24.819748000000001</v>
      </c>
      <c r="AE71">
        <v>0</v>
      </c>
      <c r="AF71" s="24"/>
      <c r="AG71">
        <f t="shared" si="5"/>
        <v>24.819748000000001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4.33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0.19807199999999997</v>
      </c>
      <c r="AD72">
        <f t="shared" si="4"/>
        <v>23.381927999999998</v>
      </c>
      <c r="AE72">
        <v>0</v>
      </c>
      <c r="AF72" s="24"/>
      <c r="AG72">
        <f t="shared" si="5"/>
        <v>23.381927999999998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2.12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0.179508</v>
      </c>
      <c r="AD73">
        <f t="shared" si="4"/>
        <v>21.190492000000003</v>
      </c>
      <c r="AE73">
        <v>0</v>
      </c>
      <c r="AF73" s="24"/>
      <c r="AG73">
        <f t="shared" si="5"/>
        <v>21.190492000000003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0.18673199999999998</v>
      </c>
      <c r="AD74">
        <f t="shared" si="4"/>
        <v>22.043268000000001</v>
      </c>
      <c r="AE74">
        <v>0</v>
      </c>
      <c r="AF74" s="24"/>
      <c r="AG74">
        <f t="shared" si="5"/>
        <v>22.043268000000001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5.39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0.20697599999999999</v>
      </c>
      <c r="AD75">
        <f t="shared" si="4"/>
        <v>24.433024</v>
      </c>
      <c r="AE75">
        <v>0</v>
      </c>
      <c r="AF75" s="24"/>
      <c r="AG75">
        <f t="shared" si="5"/>
        <v>24.433024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2.89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0.185976</v>
      </c>
      <c r="AD76">
        <f t="shared" si="4"/>
        <v>21.954024</v>
      </c>
      <c r="AE76">
        <v>0</v>
      </c>
      <c r="AF76" s="24"/>
      <c r="AG76">
        <f t="shared" si="5"/>
        <v>21.954024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4.04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0.19563599999999998</v>
      </c>
      <c r="AD77">
        <f t="shared" si="4"/>
        <v>23.094363999999999</v>
      </c>
      <c r="AE77">
        <v>0</v>
      </c>
      <c r="AF77" s="24"/>
      <c r="AG77">
        <f t="shared" si="5"/>
        <v>23.094363999999999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5.01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0.20378399999999997</v>
      </c>
      <c r="AD78">
        <f t="shared" si="4"/>
        <v>24.056215999999999</v>
      </c>
      <c r="AE78">
        <v>0</v>
      </c>
      <c r="AF78" s="24"/>
      <c r="AG78">
        <f t="shared" si="5"/>
        <v>24.056215999999999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5.39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0.20697599999999999</v>
      </c>
      <c r="AD79">
        <f t="shared" si="4"/>
        <v>24.433024</v>
      </c>
      <c r="AE79">
        <v>0</v>
      </c>
      <c r="AF79" s="24"/>
      <c r="AG79">
        <f t="shared" si="5"/>
        <v>24.433024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0.18757199999999996</v>
      </c>
      <c r="AD80">
        <f t="shared" si="4"/>
        <v>22.142427999999999</v>
      </c>
      <c r="AE80">
        <v>0</v>
      </c>
      <c r="AF80" s="24"/>
      <c r="AG80">
        <f t="shared" si="5"/>
        <v>22.142427999999999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0.18354000000000001</v>
      </c>
      <c r="AD81">
        <f t="shared" si="4"/>
        <v>21.666460000000001</v>
      </c>
      <c r="AE81">
        <v>0</v>
      </c>
      <c r="AF81" s="24"/>
      <c r="AG81">
        <f t="shared" si="5"/>
        <v>21.666460000000001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6.64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0.217476</v>
      </c>
      <c r="AD82">
        <f t="shared" si="4"/>
        <v>25.672523999999999</v>
      </c>
      <c r="AE82">
        <v>0</v>
      </c>
      <c r="AF82" s="24"/>
      <c r="AG82">
        <f t="shared" si="5"/>
        <v>25.672523999999999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5.58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0.20857199999999998</v>
      </c>
      <c r="AD83">
        <f t="shared" si="4"/>
        <v>24.621427999999998</v>
      </c>
      <c r="AE83">
        <v>0</v>
      </c>
      <c r="AF83" s="24"/>
      <c r="AG83">
        <f t="shared" si="5"/>
        <v>24.621427999999998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5.78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0.21025199999999999</v>
      </c>
      <c r="AD84">
        <f t="shared" si="4"/>
        <v>24.819748000000001</v>
      </c>
      <c r="AE84">
        <v>0</v>
      </c>
      <c r="AF84" s="24"/>
      <c r="AG84">
        <f t="shared" si="5"/>
        <v>24.819748000000001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6.45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0.21587999999999999</v>
      </c>
      <c r="AD85">
        <f t="shared" si="4"/>
        <v>25.484120000000001</v>
      </c>
      <c r="AE85">
        <v>0</v>
      </c>
      <c r="AF85" s="24"/>
      <c r="AG85">
        <f t="shared" si="5"/>
        <v>25.484120000000001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4.24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0.19731599999999999</v>
      </c>
      <c r="AD86">
        <f t="shared" si="4"/>
        <v>23.292684000000001</v>
      </c>
      <c r="AE86">
        <v>0</v>
      </c>
      <c r="AF86" s="24"/>
      <c r="AG86">
        <f t="shared" si="5"/>
        <v>23.292684000000001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0.18437999999999999</v>
      </c>
      <c r="AD87">
        <f t="shared" si="4"/>
        <v>21.765619999999998</v>
      </c>
      <c r="AE87">
        <v>0</v>
      </c>
      <c r="AF87" s="24"/>
      <c r="AG87">
        <f t="shared" si="5"/>
        <v>21.765619999999998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5.39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0.20697599999999999</v>
      </c>
      <c r="AD88">
        <f t="shared" si="4"/>
        <v>24.433024</v>
      </c>
      <c r="AE88">
        <v>0</v>
      </c>
      <c r="AF88" s="24"/>
      <c r="AG88">
        <f t="shared" si="5"/>
        <v>24.433024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5.78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0.21025199999999999</v>
      </c>
      <c r="AD89">
        <f t="shared" si="4"/>
        <v>24.819748000000001</v>
      </c>
      <c r="AE89">
        <v>0</v>
      </c>
      <c r="AF89" s="24"/>
      <c r="AG89">
        <f t="shared" si="5"/>
        <v>24.819748000000001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3.75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0.19319999999999998</v>
      </c>
      <c r="AD90">
        <f t="shared" si="4"/>
        <v>22.806799999999999</v>
      </c>
      <c r="AE90">
        <v>0</v>
      </c>
      <c r="AF90" s="24"/>
      <c r="AG90">
        <f t="shared" si="5"/>
        <v>22.806799999999999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0.188412</v>
      </c>
      <c r="AD91">
        <f t="shared" si="4"/>
        <v>22.241588</v>
      </c>
      <c r="AE91">
        <v>0</v>
      </c>
      <c r="AF91" s="24"/>
      <c r="AG91">
        <f t="shared" si="5"/>
        <v>22.241588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0.18354000000000001</v>
      </c>
      <c r="AD92">
        <f t="shared" si="4"/>
        <v>21.666460000000001</v>
      </c>
      <c r="AE92">
        <v>0</v>
      </c>
      <c r="AF92" s="24"/>
      <c r="AG92">
        <f t="shared" si="5"/>
        <v>21.666460000000001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0.67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0.167328</v>
      </c>
      <c r="AD93">
        <f t="shared" si="4"/>
        <v>19.752672</v>
      </c>
      <c r="AE93">
        <v>0</v>
      </c>
      <c r="AF93" s="24"/>
      <c r="AG93">
        <f t="shared" si="5"/>
        <v>19.752672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0.16497599999999998</v>
      </c>
      <c r="AD94">
        <f t="shared" si="4"/>
        <v>19.475024000000001</v>
      </c>
      <c r="AE94">
        <v>0</v>
      </c>
      <c r="AF94" s="24"/>
      <c r="AG94">
        <f t="shared" si="5"/>
        <v>19.475024000000001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0.17791199999999999</v>
      </c>
      <c r="AD95">
        <f t="shared" si="4"/>
        <v>21.002088000000001</v>
      </c>
      <c r="AE95">
        <v>0</v>
      </c>
      <c r="AF95" s="24"/>
      <c r="AG95">
        <f t="shared" si="5"/>
        <v>21.002088000000001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3.18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0.188412</v>
      </c>
      <c r="AD96">
        <f t="shared" si="4"/>
        <v>22.241588</v>
      </c>
      <c r="AE96">
        <v>0</v>
      </c>
      <c r="AF96" s="24"/>
      <c r="AG96">
        <f t="shared" si="5"/>
        <v>22.241588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2.02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0.17866799999999999</v>
      </c>
      <c r="AD97">
        <f t="shared" si="4"/>
        <v>21.091332000000001</v>
      </c>
      <c r="AE97">
        <v>0</v>
      </c>
      <c r="AF97" s="24"/>
      <c r="AG97">
        <f t="shared" si="5"/>
        <v>21.091332000000001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0.16169999999999998</v>
      </c>
      <c r="AD98">
        <f t="shared" si="4"/>
        <v>19.0883</v>
      </c>
      <c r="AE98">
        <v>0</v>
      </c>
      <c r="AF98" s="24"/>
      <c r="AG98">
        <f t="shared" si="5"/>
        <v>19.0883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0.44235221050000001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5.7372499999999979E-2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4.2061925681999993E-3</v>
      </c>
      <c r="AD99">
        <f t="shared" si="6"/>
        <v>0.49653101793179993</v>
      </c>
      <c r="AE99">
        <f t="shared" ref="AE99:AT99" si="8">SUM(AE3:AE98)/4000</f>
        <v>0</v>
      </c>
      <c r="AG99">
        <f t="shared" si="8"/>
        <v>0.49653101793179993</v>
      </c>
      <c r="AI99">
        <f t="shared" si="8"/>
        <v>0</v>
      </c>
      <c r="AJ99">
        <f t="shared" si="8"/>
        <v>0</v>
      </c>
      <c r="AK99">
        <f t="shared" si="8"/>
        <v>1.0125000000000002E-3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270</v>
      </c>
      <c r="C3" s="16">
        <f>'[1]11'!C5</f>
        <v>0</v>
      </c>
      <c r="D3" s="16">
        <f>'[1]11'!D5</f>
        <v>65</v>
      </c>
      <c r="E3" s="16">
        <f>'[1]11'!E5</f>
        <v>0</v>
      </c>
      <c r="F3" s="15">
        <f>SUM(B3:E3)</f>
        <v>335</v>
      </c>
      <c r="G3" s="15">
        <f>'[1]11'!H5</f>
        <v>0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'[1]11'!B6</f>
        <v>270</v>
      </c>
      <c r="C4" s="16">
        <f>'[1]11'!C6</f>
        <v>0</v>
      </c>
      <c r="D4" s="16">
        <f>'[1]11'!D6</f>
        <v>65</v>
      </c>
      <c r="E4" s="16">
        <f>'[1]11'!E6</f>
        <v>0</v>
      </c>
      <c r="F4" s="15">
        <f>SUM(B4:E4)</f>
        <v>335</v>
      </c>
      <c r="G4" s="15">
        <f>'[1]11'!H6</f>
        <v>0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'[1]11'!B7</f>
        <v>270</v>
      </c>
      <c r="C5" s="16">
        <f>'[1]11'!C7</f>
        <v>0</v>
      </c>
      <c r="D5" s="16">
        <f>'[1]11'!D7</f>
        <v>65</v>
      </c>
      <c r="E5" s="16">
        <f>'[1]11'!E7</f>
        <v>0</v>
      </c>
      <c r="F5" s="15">
        <f t="shared" ref="F5:F68" si="6">SUM(B5:E5)</f>
        <v>335</v>
      </c>
      <c r="G5" s="15">
        <f>'[1]11'!H7</f>
        <v>0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'[1]11'!B8</f>
        <v>270</v>
      </c>
      <c r="C6" s="16">
        <f>'[1]11'!C8</f>
        <v>0</v>
      </c>
      <c r="D6" s="16">
        <f>'[1]11'!D8</f>
        <v>65</v>
      </c>
      <c r="E6" s="16">
        <f>'[1]11'!E8</f>
        <v>0</v>
      </c>
      <c r="F6" s="15">
        <f t="shared" si="6"/>
        <v>335</v>
      </c>
      <c r="G6" s="15">
        <f>'[1]11'!H8</f>
        <v>0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'[1]11'!B9</f>
        <v>270</v>
      </c>
      <c r="C7" s="16">
        <f>'[1]11'!C9</f>
        <v>0</v>
      </c>
      <c r="D7" s="16">
        <f>'[1]11'!D9</f>
        <v>65</v>
      </c>
      <c r="E7" s="16">
        <f>'[1]11'!E9</f>
        <v>0</v>
      </c>
      <c r="F7" s="15">
        <f t="shared" si="6"/>
        <v>335</v>
      </c>
      <c r="G7" s="15">
        <f>'[1]11'!H9</f>
        <v>0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'[1]11'!B10</f>
        <v>270</v>
      </c>
      <c r="C8" s="16">
        <f>'[1]11'!C10</f>
        <v>0</v>
      </c>
      <c r="D8" s="16">
        <f>'[1]11'!D10</f>
        <v>65</v>
      </c>
      <c r="E8" s="16">
        <f>'[1]11'!E10</f>
        <v>0</v>
      </c>
      <c r="F8" s="15">
        <f t="shared" si="6"/>
        <v>335</v>
      </c>
      <c r="G8" s="15">
        <f>'[1]11'!H10</f>
        <v>0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'[1]11'!B11</f>
        <v>270</v>
      </c>
      <c r="C9" s="16">
        <f>'[1]11'!C11</f>
        <v>0</v>
      </c>
      <c r="D9" s="16">
        <f>'[1]11'!D11</f>
        <v>65</v>
      </c>
      <c r="E9" s="16">
        <f>'[1]11'!E11</f>
        <v>0</v>
      </c>
      <c r="F9" s="15">
        <f t="shared" si="6"/>
        <v>335</v>
      </c>
      <c r="G9" s="15">
        <f>'[1]11'!H11</f>
        <v>0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'[1]11'!B12</f>
        <v>270</v>
      </c>
      <c r="C10" s="16">
        <f>'[1]11'!C12</f>
        <v>0</v>
      </c>
      <c r="D10" s="16">
        <f>'[1]11'!D12</f>
        <v>65</v>
      </c>
      <c r="E10" s="16">
        <f>'[1]11'!E12</f>
        <v>0</v>
      </c>
      <c r="F10" s="15">
        <f t="shared" si="6"/>
        <v>335</v>
      </c>
      <c r="G10" s="15">
        <f>'[1]11'!H12</f>
        <v>0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'[1]11'!B13</f>
        <v>270</v>
      </c>
      <c r="C11" s="16">
        <f>'[1]11'!C13</f>
        <v>0</v>
      </c>
      <c r="D11" s="16">
        <f>'[1]11'!D13</f>
        <v>65</v>
      </c>
      <c r="E11" s="16">
        <f>'[1]11'!E13</f>
        <v>0</v>
      </c>
      <c r="F11" s="15">
        <f t="shared" si="6"/>
        <v>335</v>
      </c>
      <c r="G11" s="15">
        <f>'[1]11'!H13</f>
        <v>0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'[1]11'!B14</f>
        <v>270</v>
      </c>
      <c r="C12" s="16">
        <f>'[1]11'!C14</f>
        <v>0</v>
      </c>
      <c r="D12" s="16">
        <f>'[1]11'!D14</f>
        <v>65</v>
      </c>
      <c r="E12" s="16">
        <f>'[1]11'!E14</f>
        <v>0</v>
      </c>
      <c r="F12" s="15">
        <f t="shared" si="6"/>
        <v>335</v>
      </c>
      <c r="G12" s="15">
        <f>'[1]11'!H14</f>
        <v>0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'[1]11'!B15</f>
        <v>270</v>
      </c>
      <c r="C13" s="16">
        <f>'[1]11'!C15</f>
        <v>0</v>
      </c>
      <c r="D13" s="16">
        <f>'[1]11'!D15</f>
        <v>65</v>
      </c>
      <c r="E13" s="16">
        <f>'[1]11'!E15</f>
        <v>0</v>
      </c>
      <c r="F13" s="15">
        <f t="shared" si="6"/>
        <v>335</v>
      </c>
      <c r="G13" s="15">
        <f>'[1]11'!H15</f>
        <v>0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'[1]11'!B16</f>
        <v>270</v>
      </c>
      <c r="C14" s="16">
        <f>'[1]11'!C16</f>
        <v>0</v>
      </c>
      <c r="D14" s="16">
        <f>'[1]11'!D16</f>
        <v>65</v>
      </c>
      <c r="E14" s="16">
        <f>'[1]11'!E16</f>
        <v>0</v>
      </c>
      <c r="F14" s="15">
        <f t="shared" si="6"/>
        <v>335</v>
      </c>
      <c r="G14" s="15">
        <f>'[1]11'!H16</f>
        <v>0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'[1]11'!B17</f>
        <v>270</v>
      </c>
      <c r="C15" s="16">
        <f>'[1]11'!C17</f>
        <v>0</v>
      </c>
      <c r="D15" s="16">
        <f>'[1]11'!D17</f>
        <v>65</v>
      </c>
      <c r="E15" s="16">
        <f>'[1]11'!E17</f>
        <v>0</v>
      </c>
      <c r="F15" s="15">
        <f t="shared" si="6"/>
        <v>335</v>
      </c>
      <c r="G15" s="15">
        <f>'[1]11'!H17</f>
        <v>0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'[1]11'!B18</f>
        <v>270</v>
      </c>
      <c r="C16" s="16">
        <f>'[1]11'!C18</f>
        <v>0</v>
      </c>
      <c r="D16" s="16">
        <f>'[1]11'!D18</f>
        <v>65</v>
      </c>
      <c r="E16" s="16">
        <f>'[1]11'!E18</f>
        <v>0</v>
      </c>
      <c r="F16" s="15">
        <f t="shared" si="6"/>
        <v>335</v>
      </c>
      <c r="G16" s="15">
        <f>'[1]11'!H18</f>
        <v>0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'[1]11'!B19</f>
        <v>270</v>
      </c>
      <c r="C17" s="16">
        <f>'[1]11'!C19</f>
        <v>0</v>
      </c>
      <c r="D17" s="16">
        <f>'[1]11'!D19</f>
        <v>65</v>
      </c>
      <c r="E17" s="16">
        <f>'[1]11'!E19</f>
        <v>0</v>
      </c>
      <c r="F17" s="15">
        <f t="shared" si="6"/>
        <v>335</v>
      </c>
      <c r="G17" s="15">
        <f>'[1]11'!H19</f>
        <v>0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'[1]11'!B20</f>
        <v>270</v>
      </c>
      <c r="C18" s="16">
        <f>'[1]11'!C20</f>
        <v>0</v>
      </c>
      <c r="D18" s="16">
        <f>'[1]11'!D20</f>
        <v>65</v>
      </c>
      <c r="E18" s="16">
        <f>'[1]11'!E20</f>
        <v>0</v>
      </c>
      <c r="F18" s="15">
        <f t="shared" si="6"/>
        <v>335</v>
      </c>
      <c r="G18" s="15">
        <f>'[1]11'!H20</f>
        <v>0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'[1]11'!B21</f>
        <v>270</v>
      </c>
      <c r="C19" s="16">
        <f>'[1]11'!C21</f>
        <v>0</v>
      </c>
      <c r="D19" s="16">
        <f>'[1]11'!D21</f>
        <v>65</v>
      </c>
      <c r="E19" s="16">
        <f>'[1]11'!E21</f>
        <v>0</v>
      </c>
      <c r="F19" s="15">
        <f t="shared" si="6"/>
        <v>335</v>
      </c>
      <c r="G19" s="15">
        <f>'[1]11'!H21</f>
        <v>0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'[1]11'!B22</f>
        <v>270</v>
      </c>
      <c r="C20" s="16">
        <f>'[1]11'!C22</f>
        <v>0</v>
      </c>
      <c r="D20" s="16">
        <f>'[1]11'!D22</f>
        <v>65</v>
      </c>
      <c r="E20" s="16">
        <f>'[1]11'!E22</f>
        <v>0</v>
      </c>
      <c r="F20" s="15">
        <f t="shared" si="6"/>
        <v>335</v>
      </c>
      <c r="G20" s="15">
        <f>'[1]11'!H22</f>
        <v>0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'[1]11'!B23</f>
        <v>270</v>
      </c>
      <c r="C21" s="16">
        <f>'[1]11'!C23</f>
        <v>0</v>
      </c>
      <c r="D21" s="16">
        <f>'[1]11'!D23</f>
        <v>65</v>
      </c>
      <c r="E21" s="16">
        <f>'[1]11'!E23</f>
        <v>0</v>
      </c>
      <c r="F21" s="15">
        <f t="shared" si="6"/>
        <v>335</v>
      </c>
      <c r="G21" s="15">
        <f>'[1]11'!H23</f>
        <v>0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'[1]11'!B24</f>
        <v>270</v>
      </c>
      <c r="C22" s="16">
        <f>'[1]11'!C24</f>
        <v>0</v>
      </c>
      <c r="D22" s="16">
        <f>'[1]11'!D24</f>
        <v>65</v>
      </c>
      <c r="E22" s="16">
        <f>'[1]11'!E24</f>
        <v>0</v>
      </c>
      <c r="F22" s="15">
        <f t="shared" si="6"/>
        <v>335</v>
      </c>
      <c r="G22" s="15">
        <f>'[1]11'!H24</f>
        <v>0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'[1]11'!B25</f>
        <v>270</v>
      </c>
      <c r="C23" s="16">
        <f>'[1]11'!C25</f>
        <v>0</v>
      </c>
      <c r="D23" s="16">
        <f>'[1]11'!D25</f>
        <v>65</v>
      </c>
      <c r="E23" s="16">
        <f>'[1]11'!E25</f>
        <v>0</v>
      </c>
      <c r="F23" s="15">
        <f t="shared" si="6"/>
        <v>335</v>
      </c>
      <c r="G23" s="15">
        <f>'[1]11'!H25</f>
        <v>0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'[1]11'!B26</f>
        <v>270</v>
      </c>
      <c r="C24" s="16">
        <f>'[1]11'!C26</f>
        <v>0</v>
      </c>
      <c r="D24" s="16">
        <f>'[1]11'!D26</f>
        <v>65</v>
      </c>
      <c r="E24" s="16">
        <f>'[1]11'!E26</f>
        <v>0</v>
      </c>
      <c r="F24" s="15">
        <f t="shared" si="6"/>
        <v>335</v>
      </c>
      <c r="G24" s="15">
        <f>'[1]11'!H26</f>
        <v>0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'[1]11'!B27</f>
        <v>270</v>
      </c>
      <c r="C25" s="16">
        <f>'[1]11'!C27</f>
        <v>0</v>
      </c>
      <c r="D25" s="16">
        <f>'[1]11'!D27</f>
        <v>65</v>
      </c>
      <c r="E25" s="16">
        <f>'[1]11'!E27</f>
        <v>0</v>
      </c>
      <c r="F25" s="15">
        <f t="shared" si="6"/>
        <v>335</v>
      </c>
      <c r="G25" s="15">
        <f>'[1]11'!H27</f>
        <v>0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'[1]11'!B28</f>
        <v>270</v>
      </c>
      <c r="C26" s="16">
        <f>'[1]11'!C28</f>
        <v>0</v>
      </c>
      <c r="D26" s="16">
        <f>'[1]11'!D28</f>
        <v>65</v>
      </c>
      <c r="E26" s="16">
        <f>'[1]11'!E28</f>
        <v>0</v>
      </c>
      <c r="F26" s="15">
        <f t="shared" si="6"/>
        <v>335</v>
      </c>
      <c r="G26" s="15">
        <f>'[1]11'!H28</f>
        <v>0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'[1]11'!B29</f>
        <v>270</v>
      </c>
      <c r="C27" s="16">
        <f>'[1]11'!C29</f>
        <v>0</v>
      </c>
      <c r="D27" s="16">
        <f>'[1]11'!D29</f>
        <v>65</v>
      </c>
      <c r="E27" s="16">
        <f>'[1]11'!E29</f>
        <v>0</v>
      </c>
      <c r="F27" s="15">
        <f t="shared" si="6"/>
        <v>335</v>
      </c>
      <c r="G27" s="15">
        <f>'[1]11'!H29</f>
        <v>0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'[1]11'!B30</f>
        <v>270</v>
      </c>
      <c r="C28" s="16">
        <f>'[1]11'!C30</f>
        <v>0</v>
      </c>
      <c r="D28" s="16">
        <f>'[1]11'!D30</f>
        <v>65</v>
      </c>
      <c r="E28" s="16">
        <f>'[1]11'!E30</f>
        <v>0</v>
      </c>
      <c r="F28" s="15">
        <f t="shared" si="6"/>
        <v>335</v>
      </c>
      <c r="G28" s="15">
        <f>'[1]11'!H30</f>
        <v>0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'[1]11'!B31</f>
        <v>270</v>
      </c>
      <c r="C29" s="16">
        <f>'[1]11'!C31</f>
        <v>0</v>
      </c>
      <c r="D29" s="16">
        <f>'[1]11'!D31</f>
        <v>65</v>
      </c>
      <c r="E29" s="16">
        <f>'[1]11'!E31</f>
        <v>0</v>
      </c>
      <c r="F29" s="15">
        <f t="shared" si="6"/>
        <v>335</v>
      </c>
      <c r="G29" s="15">
        <f>'[1]11'!H31</f>
        <v>0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'[1]11'!B32</f>
        <v>270</v>
      </c>
      <c r="C30" s="16">
        <f>'[1]11'!C32</f>
        <v>0</v>
      </c>
      <c r="D30" s="16">
        <f>'[1]11'!D32</f>
        <v>65</v>
      </c>
      <c r="E30" s="16">
        <f>'[1]11'!E32</f>
        <v>0</v>
      </c>
      <c r="F30" s="15">
        <f t="shared" si="6"/>
        <v>335</v>
      </c>
      <c r="G30" s="15">
        <f>'[1]11'!H32</f>
        <v>0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'[1]11'!B33</f>
        <v>270</v>
      </c>
      <c r="C31" s="16">
        <f>'[1]11'!C33</f>
        <v>0</v>
      </c>
      <c r="D31" s="16">
        <f>'[1]11'!D33</f>
        <v>65</v>
      </c>
      <c r="E31" s="16">
        <f>'[1]11'!E33</f>
        <v>0</v>
      </c>
      <c r="F31" s="15">
        <f t="shared" si="6"/>
        <v>335</v>
      </c>
      <c r="G31" s="15">
        <f>'[1]11'!H33</f>
        <v>0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'[1]11'!B34</f>
        <v>270</v>
      </c>
      <c r="C32" s="16">
        <f>'[1]11'!C34</f>
        <v>0</v>
      </c>
      <c r="D32" s="16">
        <f>'[1]11'!D34</f>
        <v>65</v>
      </c>
      <c r="E32" s="16">
        <f>'[1]11'!E34</f>
        <v>0</v>
      </c>
      <c r="F32" s="15">
        <f t="shared" si="6"/>
        <v>335</v>
      </c>
      <c r="G32" s="15">
        <f>'[1]11'!H34</f>
        <v>0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'[1]11'!B35</f>
        <v>270</v>
      </c>
      <c r="C33" s="16">
        <f>'[1]11'!C35</f>
        <v>0</v>
      </c>
      <c r="D33" s="16">
        <f>'[1]11'!D35</f>
        <v>65</v>
      </c>
      <c r="E33" s="16">
        <f>'[1]11'!E35</f>
        <v>0</v>
      </c>
      <c r="F33" s="15">
        <f t="shared" si="6"/>
        <v>335</v>
      </c>
      <c r="G33" s="15">
        <f>'[1]11'!H35</f>
        <v>0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'[1]11'!B36</f>
        <v>270</v>
      </c>
      <c r="C34" s="16">
        <f>'[1]11'!C36</f>
        <v>0</v>
      </c>
      <c r="D34" s="16">
        <f>'[1]11'!D36</f>
        <v>65</v>
      </c>
      <c r="E34" s="16">
        <f>'[1]11'!E36</f>
        <v>0</v>
      </c>
      <c r="F34" s="15">
        <f t="shared" si="6"/>
        <v>335</v>
      </c>
      <c r="G34" s="15">
        <f>'[1]11'!H36</f>
        <v>0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'[1]11'!B37</f>
        <v>270</v>
      </c>
      <c r="C35" s="16">
        <f>'[1]11'!C37</f>
        <v>0</v>
      </c>
      <c r="D35" s="16">
        <f>'[1]11'!D37</f>
        <v>65</v>
      </c>
      <c r="E35" s="16">
        <f>'[1]11'!E37</f>
        <v>0</v>
      </c>
      <c r="F35" s="15">
        <f t="shared" si="6"/>
        <v>335</v>
      </c>
      <c r="G35" s="15">
        <f>'[1]11'!H37</f>
        <v>0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'[1]11'!B38</f>
        <v>270</v>
      </c>
      <c r="C36" s="16">
        <f>'[1]11'!C38</f>
        <v>0</v>
      </c>
      <c r="D36" s="16">
        <f>'[1]11'!D38</f>
        <v>65</v>
      </c>
      <c r="E36" s="16">
        <f>'[1]11'!E38</f>
        <v>0</v>
      </c>
      <c r="F36" s="15">
        <f t="shared" si="6"/>
        <v>335</v>
      </c>
      <c r="G36" s="15">
        <f>'[1]11'!H38</f>
        <v>0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'[1]11'!B39</f>
        <v>270</v>
      </c>
      <c r="C37" s="16">
        <f>'[1]11'!C39</f>
        <v>0</v>
      </c>
      <c r="D37" s="16">
        <f>'[1]11'!D39</f>
        <v>65</v>
      </c>
      <c r="E37" s="16">
        <f>'[1]11'!E39</f>
        <v>0</v>
      </c>
      <c r="F37" s="15">
        <f t="shared" si="6"/>
        <v>335</v>
      </c>
      <c r="G37" s="15">
        <f>'[1]11'!H39</f>
        <v>0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'[1]11'!B40</f>
        <v>270</v>
      </c>
      <c r="C38" s="16">
        <f>'[1]11'!C40</f>
        <v>0</v>
      </c>
      <c r="D38" s="16">
        <f>'[1]11'!D40</f>
        <v>65</v>
      </c>
      <c r="E38" s="16">
        <f>'[1]11'!E40</f>
        <v>0</v>
      </c>
      <c r="F38" s="15">
        <f t="shared" si="6"/>
        <v>335</v>
      </c>
      <c r="G38" s="15">
        <f>'[1]11'!H40</f>
        <v>0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'[1]11'!B41</f>
        <v>270</v>
      </c>
      <c r="C39" s="16">
        <f>'[1]11'!C41</f>
        <v>0</v>
      </c>
      <c r="D39" s="16">
        <f>'[1]11'!D41</f>
        <v>65</v>
      </c>
      <c r="E39" s="16">
        <f>'[1]11'!E41</f>
        <v>0</v>
      </c>
      <c r="F39" s="15">
        <f t="shared" si="6"/>
        <v>335</v>
      </c>
      <c r="G39" s="15">
        <f>'[1]11'!H41</f>
        <v>0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'[1]11'!B42</f>
        <v>270</v>
      </c>
      <c r="C40" s="16">
        <f>'[1]11'!C42</f>
        <v>0</v>
      </c>
      <c r="D40" s="16">
        <f>'[1]11'!D42</f>
        <v>65</v>
      </c>
      <c r="E40" s="16">
        <f>'[1]11'!E42</f>
        <v>0</v>
      </c>
      <c r="F40" s="15">
        <f t="shared" si="6"/>
        <v>335</v>
      </c>
      <c r="G40" s="15">
        <f>'[1]11'!H42</f>
        <v>0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'[1]11'!B43</f>
        <v>270</v>
      </c>
      <c r="C41" s="16">
        <f>'[1]11'!C43</f>
        <v>0</v>
      </c>
      <c r="D41" s="16">
        <f>'[1]11'!D43</f>
        <v>65</v>
      </c>
      <c r="E41" s="16">
        <f>'[1]11'!E43</f>
        <v>0</v>
      </c>
      <c r="F41" s="15">
        <f t="shared" si="6"/>
        <v>335</v>
      </c>
      <c r="G41" s="15">
        <f>'[1]11'!H43</f>
        <v>0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'[1]11'!B44</f>
        <v>270</v>
      </c>
      <c r="C42" s="16">
        <f>'[1]11'!C44</f>
        <v>0</v>
      </c>
      <c r="D42" s="16">
        <f>'[1]11'!D44</f>
        <v>65</v>
      </c>
      <c r="E42" s="16">
        <f>'[1]11'!E44</f>
        <v>0</v>
      </c>
      <c r="F42" s="15">
        <f t="shared" si="6"/>
        <v>335</v>
      </c>
      <c r="G42" s="15">
        <f>'[1]11'!H44</f>
        <v>0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'[1]11'!B45</f>
        <v>270</v>
      </c>
      <c r="C43" s="16">
        <f>'[1]11'!C45</f>
        <v>0</v>
      </c>
      <c r="D43" s="16">
        <f>'[1]11'!D45</f>
        <v>65</v>
      </c>
      <c r="E43" s="16">
        <f>'[1]11'!E45</f>
        <v>0</v>
      </c>
      <c r="F43" s="15">
        <f t="shared" si="6"/>
        <v>335</v>
      </c>
      <c r="G43" s="15">
        <f>'[1]11'!H45</f>
        <v>0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'[1]11'!B46</f>
        <v>270</v>
      </c>
      <c r="C44" s="16">
        <f>'[1]11'!C46</f>
        <v>0</v>
      </c>
      <c r="D44" s="16">
        <f>'[1]11'!D46</f>
        <v>65</v>
      </c>
      <c r="E44" s="16">
        <f>'[1]11'!E46</f>
        <v>0</v>
      </c>
      <c r="F44" s="15">
        <f t="shared" si="6"/>
        <v>335</v>
      </c>
      <c r="G44" s="15">
        <f>'[1]11'!H46</f>
        <v>0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'[1]11'!B47</f>
        <v>270</v>
      </c>
      <c r="C45" s="16">
        <f>'[1]11'!C47</f>
        <v>0</v>
      </c>
      <c r="D45" s="16">
        <f>'[1]11'!D47</f>
        <v>65</v>
      </c>
      <c r="E45" s="16">
        <f>'[1]11'!E47</f>
        <v>0</v>
      </c>
      <c r="F45" s="15">
        <f t="shared" si="6"/>
        <v>335</v>
      </c>
      <c r="G45" s="15">
        <f>'[1]11'!H47</f>
        <v>0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'[1]11'!B48</f>
        <v>270</v>
      </c>
      <c r="C46" s="16">
        <f>'[1]11'!C48</f>
        <v>0</v>
      </c>
      <c r="D46" s="16">
        <f>'[1]11'!D48</f>
        <v>65</v>
      </c>
      <c r="E46" s="16">
        <f>'[1]11'!E48</f>
        <v>0</v>
      </c>
      <c r="F46" s="15">
        <f t="shared" si="6"/>
        <v>335</v>
      </c>
      <c r="G46" s="15">
        <f>'[1]11'!H48</f>
        <v>0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'[1]11'!B49</f>
        <v>270</v>
      </c>
      <c r="C47" s="16">
        <f>'[1]11'!C49</f>
        <v>0</v>
      </c>
      <c r="D47" s="16">
        <f>'[1]11'!D49</f>
        <v>65</v>
      </c>
      <c r="E47" s="16">
        <f>'[1]11'!E49</f>
        <v>0</v>
      </c>
      <c r="F47" s="15">
        <f t="shared" si="6"/>
        <v>335</v>
      </c>
      <c r="G47" s="15">
        <f>'[1]11'!H49</f>
        <v>0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'[1]11'!B50</f>
        <v>270</v>
      </c>
      <c r="C48" s="16">
        <f>'[1]11'!C50</f>
        <v>0</v>
      </c>
      <c r="D48" s="16">
        <f>'[1]11'!D50</f>
        <v>65</v>
      </c>
      <c r="E48" s="16">
        <f>'[1]11'!E50</f>
        <v>0</v>
      </c>
      <c r="F48" s="15">
        <f t="shared" si="6"/>
        <v>335</v>
      </c>
      <c r="G48" s="15">
        <f>'[1]11'!H50</f>
        <v>0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'[1]11'!B51</f>
        <v>270</v>
      </c>
      <c r="C49" s="16">
        <f>'[1]11'!C51</f>
        <v>0</v>
      </c>
      <c r="D49" s="16">
        <f>'[1]11'!D51</f>
        <v>65</v>
      </c>
      <c r="E49" s="16">
        <f>'[1]11'!E51</f>
        <v>0</v>
      </c>
      <c r="F49" s="15">
        <f t="shared" si="6"/>
        <v>335</v>
      </c>
      <c r="G49" s="15">
        <f>'[1]11'!H51</f>
        <v>0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'[1]11'!B52</f>
        <v>270</v>
      </c>
      <c r="C50" s="16">
        <f>'[1]11'!C52</f>
        <v>0</v>
      </c>
      <c r="D50" s="16">
        <f>'[1]11'!D52</f>
        <v>65</v>
      </c>
      <c r="E50" s="16">
        <f>'[1]11'!E52</f>
        <v>0</v>
      </c>
      <c r="F50" s="15">
        <f t="shared" si="6"/>
        <v>335</v>
      </c>
      <c r="G50" s="15">
        <f>'[1]11'!H52</f>
        <v>0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'[1]11'!B53</f>
        <v>270</v>
      </c>
      <c r="C51" s="16">
        <f>'[1]11'!C53</f>
        <v>0</v>
      </c>
      <c r="D51" s="16">
        <f>'[1]11'!D53</f>
        <v>65</v>
      </c>
      <c r="E51" s="16">
        <f>'[1]11'!E53</f>
        <v>0</v>
      </c>
      <c r="F51" s="15">
        <f t="shared" si="6"/>
        <v>335</v>
      </c>
      <c r="G51" s="15">
        <f>'[1]11'!H53</f>
        <v>0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'[1]11'!B54</f>
        <v>270</v>
      </c>
      <c r="C52" s="16">
        <f>'[1]11'!C54</f>
        <v>0</v>
      </c>
      <c r="D52" s="16">
        <f>'[1]11'!D54</f>
        <v>65</v>
      </c>
      <c r="E52" s="16">
        <f>'[1]11'!E54</f>
        <v>0</v>
      </c>
      <c r="F52" s="15">
        <f t="shared" si="6"/>
        <v>335</v>
      </c>
      <c r="G52" s="15">
        <f>'[1]11'!H54</f>
        <v>0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'[1]11'!B55</f>
        <v>270</v>
      </c>
      <c r="C53" s="16">
        <f>'[1]11'!C55</f>
        <v>0</v>
      </c>
      <c r="D53" s="16">
        <f>'[1]11'!D55</f>
        <v>65</v>
      </c>
      <c r="E53" s="16">
        <f>'[1]11'!E55</f>
        <v>0</v>
      </c>
      <c r="F53" s="15">
        <f t="shared" si="6"/>
        <v>335</v>
      </c>
      <c r="G53" s="15">
        <f>'[1]11'!H55</f>
        <v>0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'[1]11'!B56</f>
        <v>270</v>
      </c>
      <c r="C54" s="16">
        <f>'[1]11'!C56</f>
        <v>0</v>
      </c>
      <c r="D54" s="16">
        <f>'[1]11'!D56</f>
        <v>65</v>
      </c>
      <c r="E54" s="16">
        <f>'[1]11'!E56</f>
        <v>0</v>
      </c>
      <c r="F54" s="15">
        <f t="shared" si="6"/>
        <v>335</v>
      </c>
      <c r="G54" s="15">
        <f>'[1]11'!H56</f>
        <v>0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'[1]11'!B57</f>
        <v>270</v>
      </c>
      <c r="C55" s="16">
        <f>'[1]11'!C57</f>
        <v>0</v>
      </c>
      <c r="D55" s="16">
        <f>'[1]11'!D57</f>
        <v>65</v>
      </c>
      <c r="E55" s="16">
        <f>'[1]11'!E57</f>
        <v>0</v>
      </c>
      <c r="F55" s="15">
        <f t="shared" si="6"/>
        <v>335</v>
      </c>
      <c r="G55" s="15">
        <f>'[1]11'!H57</f>
        <v>0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'[1]11'!B58</f>
        <v>270</v>
      </c>
      <c r="C56" s="16">
        <f>'[1]11'!C58</f>
        <v>0</v>
      </c>
      <c r="D56" s="16">
        <f>'[1]11'!D58</f>
        <v>65</v>
      </c>
      <c r="E56" s="16">
        <f>'[1]11'!E58</f>
        <v>0</v>
      </c>
      <c r="F56" s="15">
        <f t="shared" si="6"/>
        <v>335</v>
      </c>
      <c r="G56" s="15">
        <f>'[1]11'!H58</f>
        <v>0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'[1]11'!B59</f>
        <v>270</v>
      </c>
      <c r="C57" s="16">
        <f>'[1]11'!C59</f>
        <v>0</v>
      </c>
      <c r="D57" s="16">
        <f>'[1]11'!D59</f>
        <v>65</v>
      </c>
      <c r="E57" s="16">
        <f>'[1]11'!E59</f>
        <v>0</v>
      </c>
      <c r="F57" s="15">
        <f t="shared" si="6"/>
        <v>335</v>
      </c>
      <c r="G57" s="15">
        <f>'[1]11'!H59</f>
        <v>0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'[1]11'!B60</f>
        <v>270</v>
      </c>
      <c r="C58" s="16">
        <f>'[1]11'!C60</f>
        <v>0</v>
      </c>
      <c r="D58" s="16">
        <f>'[1]11'!D60</f>
        <v>65</v>
      </c>
      <c r="E58" s="16">
        <f>'[1]11'!E60</f>
        <v>0</v>
      </c>
      <c r="F58" s="15">
        <f t="shared" si="6"/>
        <v>335</v>
      </c>
      <c r="G58" s="15">
        <f>'[1]11'!H60</f>
        <v>0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'[1]11'!B61</f>
        <v>270</v>
      </c>
      <c r="C59" s="16">
        <f>'[1]11'!C61</f>
        <v>0</v>
      </c>
      <c r="D59" s="16">
        <f>'[1]11'!D61</f>
        <v>65</v>
      </c>
      <c r="E59" s="16">
        <f>'[1]11'!E61</f>
        <v>0</v>
      </c>
      <c r="F59" s="15">
        <f t="shared" si="6"/>
        <v>335</v>
      </c>
      <c r="G59" s="15">
        <f>'[1]11'!H61</f>
        <v>0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'[1]11'!B62</f>
        <v>270</v>
      </c>
      <c r="C60" s="16">
        <f>'[1]11'!C62</f>
        <v>0</v>
      </c>
      <c r="D60" s="16">
        <f>'[1]11'!D62</f>
        <v>65</v>
      </c>
      <c r="E60" s="16">
        <f>'[1]11'!E62</f>
        <v>0</v>
      </c>
      <c r="F60" s="15">
        <f t="shared" si="6"/>
        <v>335</v>
      </c>
      <c r="G60" s="15">
        <f>'[1]11'!H62</f>
        <v>0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'[1]11'!B63</f>
        <v>270</v>
      </c>
      <c r="C61" s="16">
        <f>'[1]11'!C63</f>
        <v>0</v>
      </c>
      <c r="D61" s="16">
        <f>'[1]11'!D63</f>
        <v>65</v>
      </c>
      <c r="E61" s="16">
        <f>'[1]11'!E63</f>
        <v>0</v>
      </c>
      <c r="F61" s="15">
        <f t="shared" si="6"/>
        <v>335</v>
      </c>
      <c r="G61" s="15">
        <f>'[1]11'!H63</f>
        <v>0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'[1]11'!B64</f>
        <v>270</v>
      </c>
      <c r="C62" s="16">
        <f>'[1]11'!C64</f>
        <v>0</v>
      </c>
      <c r="D62" s="16">
        <f>'[1]11'!D64</f>
        <v>65</v>
      </c>
      <c r="E62" s="16">
        <f>'[1]11'!E64</f>
        <v>0</v>
      </c>
      <c r="F62" s="15">
        <f t="shared" si="6"/>
        <v>335</v>
      </c>
      <c r="G62" s="15">
        <f>'[1]11'!H64</f>
        <v>0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'[1]11'!B65</f>
        <v>270</v>
      </c>
      <c r="C63" s="16">
        <f>'[1]11'!C65</f>
        <v>0</v>
      </c>
      <c r="D63" s="16">
        <f>'[1]11'!D65</f>
        <v>65</v>
      </c>
      <c r="E63" s="16">
        <f>'[1]11'!E65</f>
        <v>0</v>
      </c>
      <c r="F63" s="15">
        <f t="shared" si="6"/>
        <v>335</v>
      </c>
      <c r="G63" s="15">
        <f>'[1]11'!H65</f>
        <v>0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'[1]11'!B66</f>
        <v>270</v>
      </c>
      <c r="C64" s="16">
        <f>'[1]11'!C66</f>
        <v>0</v>
      </c>
      <c r="D64" s="16">
        <f>'[1]11'!D66</f>
        <v>65</v>
      </c>
      <c r="E64" s="16">
        <f>'[1]11'!E66</f>
        <v>0</v>
      </c>
      <c r="F64" s="15">
        <f t="shared" si="6"/>
        <v>335</v>
      </c>
      <c r="G64" s="15">
        <f>'[1]11'!H66</f>
        <v>0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'[1]11'!B67</f>
        <v>270</v>
      </c>
      <c r="C65" s="16">
        <f>'[1]11'!C67</f>
        <v>0</v>
      </c>
      <c r="D65" s="16">
        <f>'[1]11'!D67</f>
        <v>65</v>
      </c>
      <c r="E65" s="16">
        <f>'[1]11'!E67</f>
        <v>0</v>
      </c>
      <c r="F65" s="15">
        <f t="shared" si="6"/>
        <v>335</v>
      </c>
      <c r="G65" s="15">
        <f>'[1]11'!H67</f>
        <v>0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'[1]11'!B68</f>
        <v>270</v>
      </c>
      <c r="C66" s="16">
        <f>'[1]11'!C68</f>
        <v>0</v>
      </c>
      <c r="D66" s="16">
        <f>'[1]11'!D68</f>
        <v>65</v>
      </c>
      <c r="E66" s="16">
        <f>'[1]11'!E68</f>
        <v>0</v>
      </c>
      <c r="F66" s="15">
        <f t="shared" si="6"/>
        <v>335</v>
      </c>
      <c r="G66" s="15">
        <f>'[1]11'!H68</f>
        <v>0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'[1]11'!B69</f>
        <v>270</v>
      </c>
      <c r="C67" s="16">
        <f>'[1]11'!C69</f>
        <v>0</v>
      </c>
      <c r="D67" s="16">
        <f>'[1]11'!D69</f>
        <v>65</v>
      </c>
      <c r="E67" s="16">
        <f>'[1]11'!E69</f>
        <v>0</v>
      </c>
      <c r="F67" s="15">
        <f t="shared" si="6"/>
        <v>335</v>
      </c>
      <c r="G67" s="15">
        <f>'[1]11'!H69</f>
        <v>0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'[1]11'!B70</f>
        <v>270</v>
      </c>
      <c r="C68" s="16">
        <f>'[1]11'!C70</f>
        <v>0</v>
      </c>
      <c r="D68" s="16">
        <f>'[1]11'!D70</f>
        <v>65</v>
      </c>
      <c r="E68" s="16">
        <f>'[1]11'!E70</f>
        <v>0</v>
      </c>
      <c r="F68" s="15">
        <f t="shared" si="6"/>
        <v>335</v>
      </c>
      <c r="G68" s="15">
        <f>'[1]11'!H70</f>
        <v>0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'[1]11'!B71</f>
        <v>270</v>
      </c>
      <c r="C69" s="16">
        <f>'[1]11'!C71</f>
        <v>0</v>
      </c>
      <c r="D69" s="16">
        <f>'[1]11'!D71</f>
        <v>65</v>
      </c>
      <c r="E69" s="16">
        <f>'[1]11'!E71</f>
        <v>0</v>
      </c>
      <c r="F69" s="15">
        <f t="shared" ref="F69:F98" si="17">SUM(B69:E69)</f>
        <v>335</v>
      </c>
      <c r="G69" s="15">
        <f>'[1]11'!H71</f>
        <v>0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'[1]11'!B72</f>
        <v>270</v>
      </c>
      <c r="C70" s="16">
        <f>'[1]11'!C72</f>
        <v>0</v>
      </c>
      <c r="D70" s="16">
        <f>'[1]11'!D72</f>
        <v>65</v>
      </c>
      <c r="E70" s="16">
        <f>'[1]11'!E72</f>
        <v>0</v>
      </c>
      <c r="F70" s="15">
        <f t="shared" si="17"/>
        <v>335</v>
      </c>
      <c r="G70" s="15">
        <f>'[1]11'!H72</f>
        <v>0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'[1]11'!B73</f>
        <v>270</v>
      </c>
      <c r="C71" s="16">
        <f>'[1]11'!C73</f>
        <v>0</v>
      </c>
      <c r="D71" s="16">
        <f>'[1]11'!D73</f>
        <v>65</v>
      </c>
      <c r="E71" s="16">
        <f>'[1]11'!E73</f>
        <v>0</v>
      </c>
      <c r="F71" s="15">
        <f t="shared" si="17"/>
        <v>335</v>
      </c>
      <c r="G71" s="15">
        <f>'[1]11'!H73</f>
        <v>0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'[1]11'!B74</f>
        <v>270</v>
      </c>
      <c r="C72" s="16">
        <f>'[1]11'!C74</f>
        <v>0</v>
      </c>
      <c r="D72" s="16">
        <f>'[1]11'!D74</f>
        <v>65</v>
      </c>
      <c r="E72" s="16">
        <f>'[1]11'!E74</f>
        <v>0</v>
      </c>
      <c r="F72" s="15">
        <f t="shared" si="17"/>
        <v>335</v>
      </c>
      <c r="G72" s="15">
        <f>'[1]11'!H74</f>
        <v>0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'[1]11'!B75</f>
        <v>270</v>
      </c>
      <c r="C73" s="16">
        <f>'[1]11'!C75</f>
        <v>0</v>
      </c>
      <c r="D73" s="16">
        <f>'[1]11'!D75</f>
        <v>65</v>
      </c>
      <c r="E73" s="16">
        <f>'[1]11'!E75</f>
        <v>0</v>
      </c>
      <c r="F73" s="15">
        <f t="shared" si="17"/>
        <v>335</v>
      </c>
      <c r="G73" s="15">
        <f>'[1]11'!H75</f>
        <v>0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'[1]11'!B76</f>
        <v>270</v>
      </c>
      <c r="C74" s="16">
        <f>'[1]11'!C76</f>
        <v>0</v>
      </c>
      <c r="D74" s="16">
        <f>'[1]11'!D76</f>
        <v>65</v>
      </c>
      <c r="E74" s="16">
        <f>'[1]11'!E76</f>
        <v>0</v>
      </c>
      <c r="F74" s="15">
        <f t="shared" si="17"/>
        <v>335</v>
      </c>
      <c r="G74" s="15">
        <f>'[1]11'!H76</f>
        <v>0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'[1]11'!B77</f>
        <v>270</v>
      </c>
      <c r="C75" s="16">
        <f>'[1]11'!C77</f>
        <v>0</v>
      </c>
      <c r="D75" s="16">
        <f>'[1]11'!D77</f>
        <v>65</v>
      </c>
      <c r="E75" s="16">
        <f>'[1]11'!E77</f>
        <v>0</v>
      </c>
      <c r="F75" s="15">
        <f t="shared" si="17"/>
        <v>335</v>
      </c>
      <c r="G75" s="15">
        <f>'[1]11'!H77</f>
        <v>0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'[1]11'!B78</f>
        <v>270</v>
      </c>
      <c r="C76" s="16">
        <f>'[1]11'!C78</f>
        <v>0</v>
      </c>
      <c r="D76" s="16">
        <f>'[1]11'!D78</f>
        <v>65</v>
      </c>
      <c r="E76" s="16">
        <f>'[1]11'!E78</f>
        <v>0</v>
      </c>
      <c r="F76" s="15">
        <f t="shared" si="17"/>
        <v>335</v>
      </c>
      <c r="G76" s="15">
        <f>'[1]11'!H78</f>
        <v>0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'[1]11'!B79</f>
        <v>270</v>
      </c>
      <c r="C77" s="16">
        <f>'[1]11'!C79</f>
        <v>0</v>
      </c>
      <c r="D77" s="16">
        <f>'[1]11'!D79</f>
        <v>65</v>
      </c>
      <c r="E77" s="16">
        <f>'[1]11'!E79</f>
        <v>0</v>
      </c>
      <c r="F77" s="15">
        <f t="shared" si="17"/>
        <v>335</v>
      </c>
      <c r="G77" s="15">
        <f>'[1]11'!H79</f>
        <v>0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'[1]11'!B80</f>
        <v>270</v>
      </c>
      <c r="C78" s="16">
        <f>'[1]11'!C80</f>
        <v>0</v>
      </c>
      <c r="D78" s="16">
        <f>'[1]11'!D80</f>
        <v>65</v>
      </c>
      <c r="E78" s="16">
        <f>'[1]11'!E80</f>
        <v>0</v>
      </c>
      <c r="F78" s="15">
        <f t="shared" si="17"/>
        <v>335</v>
      </c>
      <c r="G78" s="15">
        <f>'[1]11'!H80</f>
        <v>0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'[1]11'!B81</f>
        <v>270</v>
      </c>
      <c r="C79" s="16">
        <f>'[1]11'!C81</f>
        <v>0</v>
      </c>
      <c r="D79" s="16">
        <f>'[1]11'!D81</f>
        <v>65</v>
      </c>
      <c r="E79" s="16">
        <f>'[1]11'!E81</f>
        <v>0</v>
      </c>
      <c r="F79" s="15">
        <f t="shared" si="17"/>
        <v>335</v>
      </c>
      <c r="G79" s="15">
        <f>'[1]11'!H81</f>
        <v>0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'[1]11'!B82</f>
        <v>270</v>
      </c>
      <c r="C80" s="16">
        <f>'[1]11'!C82</f>
        <v>0</v>
      </c>
      <c r="D80" s="16">
        <f>'[1]11'!D82</f>
        <v>65</v>
      </c>
      <c r="E80" s="16">
        <f>'[1]11'!E82</f>
        <v>0</v>
      </c>
      <c r="F80" s="15">
        <f t="shared" si="17"/>
        <v>335</v>
      </c>
      <c r="G80" s="15">
        <f>'[1]11'!H82</f>
        <v>0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'[1]11'!B83</f>
        <v>270</v>
      </c>
      <c r="C81" s="16">
        <f>'[1]11'!C83</f>
        <v>0</v>
      </c>
      <c r="D81" s="16">
        <f>'[1]11'!D83</f>
        <v>65</v>
      </c>
      <c r="E81" s="16">
        <f>'[1]11'!E83</f>
        <v>0</v>
      </c>
      <c r="F81" s="15">
        <f t="shared" si="17"/>
        <v>335</v>
      </c>
      <c r="G81" s="15">
        <f>'[1]11'!H83</f>
        <v>0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'[1]11'!B84</f>
        <v>270</v>
      </c>
      <c r="C82" s="16">
        <f>'[1]11'!C84</f>
        <v>0</v>
      </c>
      <c r="D82" s="16">
        <f>'[1]11'!D84</f>
        <v>65</v>
      </c>
      <c r="E82" s="16">
        <f>'[1]11'!E84</f>
        <v>0</v>
      </c>
      <c r="F82" s="15">
        <f t="shared" si="17"/>
        <v>335</v>
      </c>
      <c r="G82" s="15">
        <f>'[1]11'!H84</f>
        <v>0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'[1]11'!B85</f>
        <v>270</v>
      </c>
      <c r="C83" s="16">
        <f>'[1]11'!C85</f>
        <v>0</v>
      </c>
      <c r="D83" s="16">
        <f>'[1]11'!D85</f>
        <v>65</v>
      </c>
      <c r="E83" s="16">
        <f>'[1]11'!E85</f>
        <v>0</v>
      </c>
      <c r="F83" s="15">
        <f t="shared" si="17"/>
        <v>335</v>
      </c>
      <c r="G83" s="15">
        <f>'[1]11'!H85</f>
        <v>0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'[1]11'!B86</f>
        <v>270</v>
      </c>
      <c r="C84" s="16">
        <f>'[1]11'!C86</f>
        <v>0</v>
      </c>
      <c r="D84" s="16">
        <f>'[1]11'!D86</f>
        <v>65</v>
      </c>
      <c r="E84" s="16">
        <f>'[1]11'!E86</f>
        <v>0</v>
      </c>
      <c r="F84" s="15">
        <f t="shared" si="17"/>
        <v>335</v>
      </c>
      <c r="G84" s="15">
        <f>'[1]11'!H86</f>
        <v>0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'[1]11'!B87</f>
        <v>270</v>
      </c>
      <c r="C85" s="16">
        <f>'[1]11'!C87</f>
        <v>0</v>
      </c>
      <c r="D85" s="16">
        <f>'[1]11'!D87</f>
        <v>65</v>
      </c>
      <c r="E85" s="16">
        <f>'[1]11'!E87</f>
        <v>0</v>
      </c>
      <c r="F85" s="15">
        <f t="shared" si="17"/>
        <v>335</v>
      </c>
      <c r="G85" s="15">
        <f>'[1]11'!H87</f>
        <v>0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'[1]11'!B88</f>
        <v>270</v>
      </c>
      <c r="C86" s="16">
        <f>'[1]11'!C88</f>
        <v>0</v>
      </c>
      <c r="D86" s="16">
        <f>'[1]11'!D88</f>
        <v>65</v>
      </c>
      <c r="E86" s="16">
        <f>'[1]11'!E88</f>
        <v>0</v>
      </c>
      <c r="F86" s="15">
        <f t="shared" si="17"/>
        <v>335</v>
      </c>
      <c r="G86" s="15">
        <f>'[1]11'!H88</f>
        <v>0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'[1]11'!B89</f>
        <v>270</v>
      </c>
      <c r="C87" s="16">
        <f>'[1]11'!C89</f>
        <v>0</v>
      </c>
      <c r="D87" s="16">
        <f>'[1]11'!D89</f>
        <v>65</v>
      </c>
      <c r="E87" s="16">
        <f>'[1]11'!E89</f>
        <v>0</v>
      </c>
      <c r="F87" s="15">
        <f t="shared" si="17"/>
        <v>335</v>
      </c>
      <c r="G87" s="15">
        <f>'[1]11'!H89</f>
        <v>0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'[1]11'!B90</f>
        <v>270</v>
      </c>
      <c r="C88" s="16">
        <f>'[1]11'!C90</f>
        <v>0</v>
      </c>
      <c r="D88" s="16">
        <f>'[1]11'!D90</f>
        <v>65</v>
      </c>
      <c r="E88" s="16">
        <f>'[1]11'!E90</f>
        <v>0</v>
      </c>
      <c r="F88" s="15">
        <f t="shared" si="17"/>
        <v>335</v>
      </c>
      <c r="G88" s="15">
        <f>'[1]11'!H90</f>
        <v>0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'[1]11'!B91</f>
        <v>270</v>
      </c>
      <c r="C89" s="16">
        <f>'[1]11'!C91</f>
        <v>0</v>
      </c>
      <c r="D89" s="16">
        <f>'[1]11'!D91</f>
        <v>65</v>
      </c>
      <c r="E89" s="16">
        <f>'[1]11'!E91</f>
        <v>0</v>
      </c>
      <c r="F89" s="15">
        <f t="shared" si="17"/>
        <v>335</v>
      </c>
      <c r="G89" s="15">
        <f>'[1]11'!H91</f>
        <v>0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'[1]11'!B92</f>
        <v>270</v>
      </c>
      <c r="C90" s="16">
        <f>'[1]11'!C92</f>
        <v>0</v>
      </c>
      <c r="D90" s="16">
        <f>'[1]11'!D92</f>
        <v>65</v>
      </c>
      <c r="E90" s="16">
        <f>'[1]11'!E92</f>
        <v>0</v>
      </c>
      <c r="F90" s="15">
        <f t="shared" si="17"/>
        <v>335</v>
      </c>
      <c r="G90" s="15">
        <f>'[1]11'!H92</f>
        <v>0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'[1]11'!B93</f>
        <v>270</v>
      </c>
      <c r="C91" s="16">
        <f>'[1]11'!C93</f>
        <v>0</v>
      </c>
      <c r="D91" s="16">
        <f>'[1]11'!D93</f>
        <v>65</v>
      </c>
      <c r="E91" s="16">
        <f>'[1]11'!E93</f>
        <v>0</v>
      </c>
      <c r="F91" s="15">
        <f t="shared" si="17"/>
        <v>335</v>
      </c>
      <c r="G91" s="15">
        <f>'[1]11'!H93</f>
        <v>0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'[1]11'!B94</f>
        <v>270</v>
      </c>
      <c r="C92" s="16">
        <f>'[1]11'!C94</f>
        <v>0</v>
      </c>
      <c r="D92" s="16">
        <f>'[1]11'!D94</f>
        <v>65</v>
      </c>
      <c r="E92" s="16">
        <f>'[1]11'!E94</f>
        <v>0</v>
      </c>
      <c r="F92" s="15">
        <f t="shared" si="17"/>
        <v>335</v>
      </c>
      <c r="G92" s="15">
        <f>'[1]11'!H94</f>
        <v>0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'[1]11'!B95</f>
        <v>270</v>
      </c>
      <c r="C93" s="16">
        <f>'[1]11'!C95</f>
        <v>0</v>
      </c>
      <c r="D93" s="16">
        <f>'[1]11'!D95</f>
        <v>65</v>
      </c>
      <c r="E93" s="16">
        <f>'[1]11'!E95</f>
        <v>0</v>
      </c>
      <c r="F93" s="15">
        <f t="shared" si="17"/>
        <v>335</v>
      </c>
      <c r="G93" s="15">
        <f>'[1]11'!H95</f>
        <v>0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'[1]11'!B96</f>
        <v>270</v>
      </c>
      <c r="C94" s="16">
        <f>'[1]11'!C96</f>
        <v>0</v>
      </c>
      <c r="D94" s="16">
        <f>'[1]11'!D96</f>
        <v>65</v>
      </c>
      <c r="E94" s="16">
        <f>'[1]11'!E96</f>
        <v>0</v>
      </c>
      <c r="F94" s="15">
        <f t="shared" si="17"/>
        <v>335</v>
      </c>
      <c r="G94" s="15">
        <f>'[1]11'!H96</f>
        <v>0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'[1]11'!B97</f>
        <v>270</v>
      </c>
      <c r="C95" s="16">
        <f>'[1]11'!C97</f>
        <v>0</v>
      </c>
      <c r="D95" s="16">
        <f>'[1]11'!D97</f>
        <v>65</v>
      </c>
      <c r="E95" s="16">
        <f>'[1]11'!E97</f>
        <v>0</v>
      </c>
      <c r="F95" s="15">
        <f t="shared" si="17"/>
        <v>335</v>
      </c>
      <c r="G95" s="15">
        <f>'[1]11'!H97</f>
        <v>0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'[1]11'!B98</f>
        <v>270</v>
      </c>
      <c r="C96" s="16">
        <f>'[1]11'!C98</f>
        <v>0</v>
      </c>
      <c r="D96" s="16">
        <f>'[1]11'!D98</f>
        <v>65</v>
      </c>
      <c r="E96" s="16">
        <f>'[1]11'!E98</f>
        <v>0</v>
      </c>
      <c r="F96" s="15">
        <f t="shared" si="17"/>
        <v>335</v>
      </c>
      <c r="G96" s="15">
        <f>'[1]11'!H98</f>
        <v>0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'[1]11'!B99</f>
        <v>270</v>
      </c>
      <c r="C97" s="16">
        <f>'[1]11'!C99</f>
        <v>0</v>
      </c>
      <c r="D97" s="16">
        <f>'[1]11'!D99</f>
        <v>65</v>
      </c>
      <c r="E97" s="16">
        <f>'[1]11'!E99</f>
        <v>0</v>
      </c>
      <c r="F97" s="15">
        <f t="shared" si="17"/>
        <v>335</v>
      </c>
      <c r="G97" s="15">
        <f>'[1]11'!H99</f>
        <v>0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'[1]11'!B100</f>
        <v>270</v>
      </c>
      <c r="C98" s="16">
        <f>'[1]11'!C100</f>
        <v>0</v>
      </c>
      <c r="D98" s="16">
        <f>'[1]11'!D100</f>
        <v>65</v>
      </c>
      <c r="E98" s="16">
        <f>'[1]11'!E100</f>
        <v>0</v>
      </c>
      <c r="F98" s="15">
        <f t="shared" si="17"/>
        <v>335</v>
      </c>
      <c r="G98" s="15">
        <f>'[1]11'!H100</f>
        <v>0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9" workbookViewId="0">
      <selection activeCell="R25" sqref="R25:R97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45333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'[2]11'!B5</f>
        <v>40</v>
      </c>
      <c r="C3" s="199">
        <f>'[2]11'!C5</f>
        <v>50</v>
      </c>
      <c r="D3" s="199">
        <f>'[2]11'!D5</f>
        <v>0</v>
      </c>
      <c r="E3" s="199">
        <f>'[2]11'!E5</f>
        <v>0</v>
      </c>
      <c r="F3" s="15">
        <f>SUM(B3:E3)</f>
        <v>90</v>
      </c>
      <c r="G3" s="198">
        <f>'[2]11'!H5</f>
        <v>36.56</v>
      </c>
      <c r="H3" s="199">
        <f>'[2]11'!I5</f>
        <v>0</v>
      </c>
      <c r="I3" s="199">
        <f>'[2]11'!J5</f>
        <v>0</v>
      </c>
      <c r="J3" s="199">
        <f>'[2]11'!K5</f>
        <v>0</v>
      </c>
      <c r="K3" s="15">
        <f>SUM(G3:J3)</f>
        <v>36.56</v>
      </c>
      <c r="L3" s="18">
        <f>frq!C3</f>
        <v>1</v>
      </c>
      <c r="M3" s="124">
        <f>IF($L3=1,G3,IF(AND($L3=0.985,G3&gt;0.985*B3),B3*0.985,IF(AND($L3=0.965,G3&gt;0.965*B3),0.965*B3,G3)))-R3</f>
        <v>36.160000000000004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36.160000000000004</v>
      </c>
      <c r="R3" s="18">
        <v>0.4</v>
      </c>
    </row>
    <row r="4" spans="1:18">
      <c r="A4" s="8" t="s">
        <v>46</v>
      </c>
      <c r="B4" s="198">
        <f>'[2]11'!B6</f>
        <v>40</v>
      </c>
      <c r="C4" s="199">
        <f>'[2]11'!C6</f>
        <v>50</v>
      </c>
      <c r="D4" s="199">
        <f>'[2]11'!D6</f>
        <v>0</v>
      </c>
      <c r="E4" s="199">
        <f>'[2]11'!E6</f>
        <v>0</v>
      </c>
      <c r="F4" s="15">
        <f>SUM(B4:E4)</f>
        <v>90</v>
      </c>
      <c r="G4" s="198">
        <f>'[2]11'!H6</f>
        <v>36.56</v>
      </c>
      <c r="H4" s="199">
        <f>'[2]11'!I6</f>
        <v>0</v>
      </c>
      <c r="I4" s="199">
        <f>'[2]11'!J6</f>
        <v>0</v>
      </c>
      <c r="J4" s="199">
        <f>'[2]11'!K6</f>
        <v>0</v>
      </c>
      <c r="K4" s="15">
        <f t="shared" ref="K4:K67" si="3">SUM(G4:J4)</f>
        <v>36.56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36.160000000000004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36.160000000000004</v>
      </c>
      <c r="R4" s="18">
        <v>0.4</v>
      </c>
    </row>
    <row r="5" spans="1:18">
      <c r="A5" s="8" t="s">
        <v>47</v>
      </c>
      <c r="B5" s="198">
        <f>'[2]11'!B7</f>
        <v>40</v>
      </c>
      <c r="C5" s="199">
        <f>'[2]11'!C7</f>
        <v>50</v>
      </c>
      <c r="D5" s="199">
        <f>'[2]11'!D7</f>
        <v>0</v>
      </c>
      <c r="E5" s="199">
        <f>'[2]11'!E7</f>
        <v>0</v>
      </c>
      <c r="F5" s="15">
        <f t="shared" ref="F5:F68" si="6">SUM(B5:E5)</f>
        <v>90</v>
      </c>
      <c r="G5" s="198">
        <f>'[2]11'!H7</f>
        <v>37</v>
      </c>
      <c r="H5" s="199">
        <f>'[2]11'!I7</f>
        <v>0</v>
      </c>
      <c r="I5" s="199">
        <f>'[2]11'!J7</f>
        <v>0</v>
      </c>
      <c r="J5" s="199">
        <f>'[2]11'!K7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'[2]11'!B8</f>
        <v>40</v>
      </c>
      <c r="C6" s="199">
        <f>'[2]11'!C8</f>
        <v>50</v>
      </c>
      <c r="D6" s="199">
        <f>'[2]11'!D8</f>
        <v>0</v>
      </c>
      <c r="E6" s="199">
        <f>'[2]11'!E8</f>
        <v>0</v>
      </c>
      <c r="F6" s="15">
        <f t="shared" si="6"/>
        <v>90</v>
      </c>
      <c r="G6" s="198">
        <f>'[2]11'!H8</f>
        <v>37</v>
      </c>
      <c r="H6" s="199">
        <f>'[2]11'!I8</f>
        <v>0</v>
      </c>
      <c r="I6" s="199">
        <f>'[2]11'!J8</f>
        <v>0</v>
      </c>
      <c r="J6" s="199">
        <f>'[2]11'!K8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'[2]11'!B9</f>
        <v>40</v>
      </c>
      <c r="C7" s="199">
        <f>'[2]11'!C9</f>
        <v>50</v>
      </c>
      <c r="D7" s="199">
        <f>'[2]11'!D9</f>
        <v>0</v>
      </c>
      <c r="E7" s="199">
        <f>'[2]11'!E9</f>
        <v>0</v>
      </c>
      <c r="F7" s="15">
        <f t="shared" si="6"/>
        <v>90</v>
      </c>
      <c r="G7" s="198">
        <f>'[2]11'!H9</f>
        <v>37</v>
      </c>
      <c r="H7" s="199">
        <f>'[2]11'!I9</f>
        <v>0</v>
      </c>
      <c r="I7" s="199">
        <f>'[2]11'!J9</f>
        <v>0</v>
      </c>
      <c r="J7" s="199">
        <f>'[2]11'!K9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'[2]11'!B10</f>
        <v>40</v>
      </c>
      <c r="C8" s="199">
        <f>'[2]11'!C10</f>
        <v>50</v>
      </c>
      <c r="D8" s="199">
        <f>'[2]11'!D10</f>
        <v>0</v>
      </c>
      <c r="E8" s="199">
        <f>'[2]11'!E10</f>
        <v>0</v>
      </c>
      <c r="F8" s="15">
        <f t="shared" si="6"/>
        <v>90</v>
      </c>
      <c r="G8" s="198">
        <f>'[2]11'!H10</f>
        <v>37</v>
      </c>
      <c r="H8" s="199">
        <f>'[2]11'!I10</f>
        <v>0</v>
      </c>
      <c r="I8" s="199">
        <f>'[2]11'!J10</f>
        <v>0</v>
      </c>
      <c r="J8" s="199">
        <f>'[2]11'!K10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'[2]11'!B11</f>
        <v>40</v>
      </c>
      <c r="C9" s="199">
        <f>'[2]11'!C11</f>
        <v>50</v>
      </c>
      <c r="D9" s="199">
        <f>'[2]11'!D11</f>
        <v>0</v>
      </c>
      <c r="E9" s="199">
        <f>'[2]11'!E11</f>
        <v>0</v>
      </c>
      <c r="F9" s="15">
        <f t="shared" si="6"/>
        <v>90</v>
      </c>
      <c r="G9" s="198">
        <f>'[2]11'!H11</f>
        <v>37</v>
      </c>
      <c r="H9" s="199">
        <f>'[2]11'!I11</f>
        <v>0</v>
      </c>
      <c r="I9" s="199">
        <f>'[2]11'!J11</f>
        <v>0</v>
      </c>
      <c r="J9" s="199">
        <f>'[2]11'!K11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'[2]11'!B12</f>
        <v>40</v>
      </c>
      <c r="C10" s="199">
        <f>'[2]11'!C12</f>
        <v>50</v>
      </c>
      <c r="D10" s="199">
        <f>'[2]11'!D12</f>
        <v>0</v>
      </c>
      <c r="E10" s="199">
        <f>'[2]11'!E12</f>
        <v>0</v>
      </c>
      <c r="F10" s="15">
        <f t="shared" si="6"/>
        <v>90</v>
      </c>
      <c r="G10" s="198">
        <f>'[2]11'!H12</f>
        <v>37</v>
      </c>
      <c r="H10" s="199">
        <f>'[2]11'!I12</f>
        <v>0</v>
      </c>
      <c r="I10" s="199">
        <f>'[2]11'!J12</f>
        <v>0</v>
      </c>
      <c r="J10" s="199">
        <f>'[2]11'!K12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'[2]11'!B13</f>
        <v>40</v>
      </c>
      <c r="C11" s="199">
        <f>'[2]11'!C13</f>
        <v>50</v>
      </c>
      <c r="D11" s="199">
        <f>'[2]11'!D13</f>
        <v>0</v>
      </c>
      <c r="E11" s="199">
        <f>'[2]11'!E13</f>
        <v>0</v>
      </c>
      <c r="F11" s="15">
        <f t="shared" si="6"/>
        <v>90</v>
      </c>
      <c r="G11" s="198">
        <f>'[2]11'!H13</f>
        <v>37</v>
      </c>
      <c r="H11" s="199">
        <f>'[2]11'!I13</f>
        <v>0</v>
      </c>
      <c r="I11" s="199">
        <f>'[2]11'!J13</f>
        <v>0</v>
      </c>
      <c r="J11" s="199">
        <f>'[2]11'!K13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8">
        <f>'[2]11'!B14</f>
        <v>40</v>
      </c>
      <c r="C12" s="199">
        <f>'[2]11'!C14</f>
        <v>50</v>
      </c>
      <c r="D12" s="199">
        <f>'[2]11'!D14</f>
        <v>0</v>
      </c>
      <c r="E12" s="199">
        <f>'[2]11'!E14</f>
        <v>0</v>
      </c>
      <c r="F12" s="15">
        <f t="shared" si="6"/>
        <v>90</v>
      </c>
      <c r="G12" s="198">
        <f>'[2]11'!H14</f>
        <v>37</v>
      </c>
      <c r="H12" s="199">
        <f>'[2]11'!I14</f>
        <v>0</v>
      </c>
      <c r="I12" s="199">
        <f>'[2]11'!J14</f>
        <v>0</v>
      </c>
      <c r="J12" s="199">
        <f>'[2]11'!K14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8">
        <f>'[2]11'!B15</f>
        <v>40</v>
      </c>
      <c r="C13" s="199">
        <f>'[2]11'!C15</f>
        <v>50</v>
      </c>
      <c r="D13" s="199">
        <f>'[2]11'!D15</f>
        <v>0</v>
      </c>
      <c r="E13" s="199">
        <f>'[2]11'!E15</f>
        <v>0</v>
      </c>
      <c r="F13" s="15">
        <f t="shared" si="6"/>
        <v>90</v>
      </c>
      <c r="G13" s="198">
        <f>'[2]11'!H15</f>
        <v>37</v>
      </c>
      <c r="H13" s="199">
        <f>'[2]11'!I15</f>
        <v>0</v>
      </c>
      <c r="I13" s="199">
        <f>'[2]11'!J15</f>
        <v>0</v>
      </c>
      <c r="J13" s="199">
        <f>'[2]11'!K15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8">
        <f>'[2]11'!B16</f>
        <v>40</v>
      </c>
      <c r="C14" s="199">
        <f>'[2]11'!C16</f>
        <v>50</v>
      </c>
      <c r="D14" s="199">
        <f>'[2]11'!D16</f>
        <v>0</v>
      </c>
      <c r="E14" s="199">
        <f>'[2]11'!E16</f>
        <v>0</v>
      </c>
      <c r="F14" s="15">
        <f t="shared" si="6"/>
        <v>90</v>
      </c>
      <c r="G14" s="198">
        <f>'[2]11'!H16</f>
        <v>37</v>
      </c>
      <c r="H14" s="199">
        <f>'[2]11'!I16</f>
        <v>0</v>
      </c>
      <c r="I14" s="199">
        <f>'[2]11'!J16</f>
        <v>0</v>
      </c>
      <c r="J14" s="199">
        <f>'[2]11'!K16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8">
        <f>'[2]11'!B17</f>
        <v>40</v>
      </c>
      <c r="C15" s="199">
        <f>'[2]11'!C17</f>
        <v>50</v>
      </c>
      <c r="D15" s="199">
        <f>'[2]11'!D17</f>
        <v>0</v>
      </c>
      <c r="E15" s="199">
        <f>'[2]11'!E17</f>
        <v>0</v>
      </c>
      <c r="F15" s="15">
        <f t="shared" si="6"/>
        <v>90</v>
      </c>
      <c r="G15" s="198">
        <f>'[2]11'!H17</f>
        <v>38</v>
      </c>
      <c r="H15" s="199">
        <f>'[2]11'!I17</f>
        <v>0</v>
      </c>
      <c r="I15" s="199">
        <f>'[2]11'!J17</f>
        <v>0</v>
      </c>
      <c r="J15" s="199">
        <f>'[2]11'!K17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'[2]11'!B18</f>
        <v>40</v>
      </c>
      <c r="C16" s="199">
        <f>'[2]11'!C18</f>
        <v>50</v>
      </c>
      <c r="D16" s="199">
        <f>'[2]11'!D18</f>
        <v>0</v>
      </c>
      <c r="E16" s="199">
        <f>'[2]11'!E18</f>
        <v>0</v>
      </c>
      <c r="F16" s="15">
        <f t="shared" si="6"/>
        <v>90</v>
      </c>
      <c r="G16" s="198">
        <f>'[2]11'!H18</f>
        <v>38</v>
      </c>
      <c r="H16" s="199">
        <f>'[2]11'!I18</f>
        <v>0</v>
      </c>
      <c r="I16" s="199">
        <f>'[2]11'!J18</f>
        <v>0</v>
      </c>
      <c r="J16" s="199">
        <f>'[2]11'!K18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'[2]11'!B19</f>
        <v>40</v>
      </c>
      <c r="C17" s="199">
        <f>'[2]11'!C19</f>
        <v>50</v>
      </c>
      <c r="D17" s="199">
        <f>'[2]11'!D19</f>
        <v>0</v>
      </c>
      <c r="E17" s="199">
        <f>'[2]11'!E19</f>
        <v>0</v>
      </c>
      <c r="F17" s="15">
        <f t="shared" si="6"/>
        <v>90</v>
      </c>
      <c r="G17" s="198">
        <f>'[2]11'!H19</f>
        <v>38</v>
      </c>
      <c r="H17" s="199">
        <f>'[2]11'!I19</f>
        <v>0</v>
      </c>
      <c r="I17" s="199">
        <f>'[2]11'!J19</f>
        <v>0</v>
      </c>
      <c r="J17" s="199">
        <f>'[2]11'!K19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'[2]11'!B20</f>
        <v>40</v>
      </c>
      <c r="C18" s="199">
        <f>'[2]11'!C20</f>
        <v>50</v>
      </c>
      <c r="D18" s="199">
        <f>'[2]11'!D20</f>
        <v>0</v>
      </c>
      <c r="E18" s="199">
        <f>'[2]11'!E20</f>
        <v>0</v>
      </c>
      <c r="F18" s="15">
        <f t="shared" si="6"/>
        <v>90</v>
      </c>
      <c r="G18" s="198">
        <f>'[2]11'!H20</f>
        <v>38</v>
      </c>
      <c r="H18" s="199">
        <f>'[2]11'!I20</f>
        <v>0</v>
      </c>
      <c r="I18" s="199">
        <f>'[2]11'!J20</f>
        <v>0</v>
      </c>
      <c r="J18" s="199">
        <f>'[2]11'!K20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'[2]11'!B21</f>
        <v>40</v>
      </c>
      <c r="C19" s="199">
        <f>'[2]11'!C21</f>
        <v>50</v>
      </c>
      <c r="D19" s="199">
        <f>'[2]11'!D21</f>
        <v>0</v>
      </c>
      <c r="E19" s="199">
        <f>'[2]11'!E21</f>
        <v>0</v>
      </c>
      <c r="F19" s="15">
        <f t="shared" si="6"/>
        <v>90</v>
      </c>
      <c r="G19" s="198">
        <f>'[2]11'!H21</f>
        <v>38</v>
      </c>
      <c r="H19" s="199">
        <f>'[2]11'!I21</f>
        <v>0</v>
      </c>
      <c r="I19" s="199">
        <f>'[2]11'!J21</f>
        <v>0</v>
      </c>
      <c r="J19" s="199">
        <f>'[2]11'!K21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'[2]11'!B22</f>
        <v>40</v>
      </c>
      <c r="C20" s="199">
        <f>'[2]11'!C22</f>
        <v>50</v>
      </c>
      <c r="D20" s="199">
        <f>'[2]11'!D22</f>
        <v>0</v>
      </c>
      <c r="E20" s="199">
        <f>'[2]11'!E22</f>
        <v>0</v>
      </c>
      <c r="F20" s="15">
        <f t="shared" si="6"/>
        <v>90</v>
      </c>
      <c r="G20" s="198">
        <f>'[2]11'!H22</f>
        <v>38</v>
      </c>
      <c r="H20" s="199">
        <f>'[2]11'!I22</f>
        <v>0</v>
      </c>
      <c r="I20" s="199">
        <f>'[2]11'!J22</f>
        <v>0</v>
      </c>
      <c r="J20" s="199">
        <f>'[2]11'!K22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'[2]11'!B23</f>
        <v>40</v>
      </c>
      <c r="C21" s="199">
        <f>'[2]11'!C23</f>
        <v>50</v>
      </c>
      <c r="D21" s="199">
        <f>'[2]11'!D23</f>
        <v>0</v>
      </c>
      <c r="E21" s="199">
        <f>'[2]11'!E23</f>
        <v>0</v>
      </c>
      <c r="F21" s="15">
        <f t="shared" si="6"/>
        <v>90</v>
      </c>
      <c r="G21" s="198">
        <f>'[2]11'!H23</f>
        <v>38</v>
      </c>
      <c r="H21" s="199">
        <f>'[2]11'!I23</f>
        <v>0</v>
      </c>
      <c r="I21" s="199">
        <f>'[2]11'!J23</f>
        <v>0</v>
      </c>
      <c r="J21" s="199">
        <f>'[2]11'!K23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'[2]11'!B24</f>
        <v>40</v>
      </c>
      <c r="C22" s="199">
        <f>'[2]11'!C24</f>
        <v>50</v>
      </c>
      <c r="D22" s="199">
        <f>'[2]11'!D24</f>
        <v>0</v>
      </c>
      <c r="E22" s="199">
        <f>'[2]11'!E24</f>
        <v>0</v>
      </c>
      <c r="F22" s="15">
        <f t="shared" si="6"/>
        <v>90</v>
      </c>
      <c r="G22" s="198">
        <f>'[2]11'!H24</f>
        <v>38</v>
      </c>
      <c r="H22" s="199">
        <f>'[2]11'!I24</f>
        <v>0</v>
      </c>
      <c r="I22" s="199">
        <f>'[2]11'!J24</f>
        <v>0</v>
      </c>
      <c r="J22" s="199">
        <f>'[2]11'!K24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'[2]11'!B25</f>
        <v>40</v>
      </c>
      <c r="C23" s="199">
        <f>'[2]11'!C25</f>
        <v>50</v>
      </c>
      <c r="D23" s="199">
        <f>'[2]11'!D25</f>
        <v>0</v>
      </c>
      <c r="E23" s="199">
        <f>'[2]11'!E25</f>
        <v>0</v>
      </c>
      <c r="F23" s="15">
        <f t="shared" si="6"/>
        <v>90</v>
      </c>
      <c r="G23" s="198">
        <f>'[2]11'!H25</f>
        <v>37</v>
      </c>
      <c r="H23" s="199">
        <f>'[2]11'!I25</f>
        <v>0</v>
      </c>
      <c r="I23" s="199">
        <f>'[2]11'!J25</f>
        <v>0</v>
      </c>
      <c r="J23" s="199">
        <f>'[2]11'!K25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8">
        <f>'[2]11'!B26</f>
        <v>40</v>
      </c>
      <c r="C24" s="199">
        <f>'[2]11'!C26</f>
        <v>50</v>
      </c>
      <c r="D24" s="199">
        <f>'[2]11'!D26</f>
        <v>0</v>
      </c>
      <c r="E24" s="199">
        <f>'[2]11'!E26</f>
        <v>0</v>
      </c>
      <c r="F24" s="15">
        <f t="shared" si="6"/>
        <v>90</v>
      </c>
      <c r="G24" s="198">
        <f>'[2]11'!H26</f>
        <v>37</v>
      </c>
      <c r="H24" s="199">
        <f>'[2]11'!I26</f>
        <v>0</v>
      </c>
      <c r="I24" s="199">
        <f>'[2]11'!J26</f>
        <v>0</v>
      </c>
      <c r="J24" s="199">
        <f>'[2]11'!K26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8">
        <f>'[2]11'!B27</f>
        <v>40</v>
      </c>
      <c r="C25" s="199">
        <f>'[2]11'!C27</f>
        <v>50</v>
      </c>
      <c r="D25" s="199">
        <f>'[2]11'!D27</f>
        <v>0</v>
      </c>
      <c r="E25" s="199">
        <f>'[2]11'!E27</f>
        <v>0</v>
      </c>
      <c r="F25" s="15">
        <f t="shared" si="6"/>
        <v>90</v>
      </c>
      <c r="G25" s="198">
        <f>'[2]11'!H27</f>
        <v>37</v>
      </c>
      <c r="H25" s="199">
        <f>'[2]11'!I27</f>
        <v>0</v>
      </c>
      <c r="I25" s="199">
        <f>'[2]11'!J27</f>
        <v>0</v>
      </c>
      <c r="J25" s="199">
        <f>'[2]11'!K27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8">
        <f>'[2]11'!B28</f>
        <v>40</v>
      </c>
      <c r="C26" s="199">
        <f>'[2]11'!C28</f>
        <v>50</v>
      </c>
      <c r="D26" s="199">
        <f>'[2]11'!D28</f>
        <v>0</v>
      </c>
      <c r="E26" s="199">
        <f>'[2]11'!E28</f>
        <v>0</v>
      </c>
      <c r="F26" s="15">
        <f t="shared" si="6"/>
        <v>90</v>
      </c>
      <c r="G26" s="198">
        <f>'[2]11'!H28</f>
        <v>37</v>
      </c>
      <c r="H26" s="199">
        <f>'[2]11'!I28</f>
        <v>0</v>
      </c>
      <c r="I26" s="199">
        <f>'[2]11'!J28</f>
        <v>0</v>
      </c>
      <c r="J26" s="199">
        <f>'[2]11'!K28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8">
        <f>'[2]11'!B29</f>
        <v>40</v>
      </c>
      <c r="C27" s="199">
        <f>'[2]11'!C29</f>
        <v>50</v>
      </c>
      <c r="D27" s="199">
        <f>'[2]11'!D29</f>
        <v>0</v>
      </c>
      <c r="E27" s="199">
        <f>'[2]11'!E29</f>
        <v>0</v>
      </c>
      <c r="F27" s="15">
        <f t="shared" si="6"/>
        <v>90</v>
      </c>
      <c r="G27" s="198">
        <f>'[2]11'!H29</f>
        <v>36.590000000000003</v>
      </c>
      <c r="H27" s="199">
        <f>'[2]11'!I29</f>
        <v>0</v>
      </c>
      <c r="I27" s="199">
        <f>'[2]11'!J29</f>
        <v>0</v>
      </c>
      <c r="J27" s="199">
        <f>'[2]11'!K29</f>
        <v>0</v>
      </c>
      <c r="K27" s="15">
        <f t="shared" si="3"/>
        <v>36.590000000000003</v>
      </c>
      <c r="L27" s="18">
        <f>frq!C27</f>
        <v>1</v>
      </c>
      <c r="M27" s="124">
        <f t="shared" si="4"/>
        <v>36.190000000000005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36.190000000000005</v>
      </c>
      <c r="R27" s="18">
        <v>0.4</v>
      </c>
    </row>
    <row r="28" spans="1:18">
      <c r="A28" s="8" t="s">
        <v>70</v>
      </c>
      <c r="B28" s="198">
        <f>'[2]11'!B30</f>
        <v>40</v>
      </c>
      <c r="C28" s="199">
        <f>'[2]11'!C30</f>
        <v>50</v>
      </c>
      <c r="D28" s="199">
        <f>'[2]11'!D30</f>
        <v>0</v>
      </c>
      <c r="E28" s="199">
        <f>'[2]11'!E30</f>
        <v>0</v>
      </c>
      <c r="F28" s="15">
        <f t="shared" si="6"/>
        <v>90</v>
      </c>
      <c r="G28" s="198">
        <f>'[2]11'!H30</f>
        <v>36.590000000000003</v>
      </c>
      <c r="H28" s="199">
        <f>'[2]11'!I30</f>
        <v>0</v>
      </c>
      <c r="I28" s="199">
        <f>'[2]11'!J30</f>
        <v>0</v>
      </c>
      <c r="J28" s="199">
        <f>'[2]11'!K30</f>
        <v>0</v>
      </c>
      <c r="K28" s="15">
        <f t="shared" si="3"/>
        <v>36.590000000000003</v>
      </c>
      <c r="L28" s="18">
        <f>frq!C28</f>
        <v>1</v>
      </c>
      <c r="M28" s="124">
        <f t="shared" si="4"/>
        <v>36.190000000000005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36.190000000000005</v>
      </c>
      <c r="R28" s="18">
        <v>0.4</v>
      </c>
    </row>
    <row r="29" spans="1:18">
      <c r="A29" s="8" t="s">
        <v>71</v>
      </c>
      <c r="B29" s="198">
        <f>'[2]11'!B31</f>
        <v>40</v>
      </c>
      <c r="C29" s="199">
        <f>'[2]11'!C31</f>
        <v>50</v>
      </c>
      <c r="D29" s="199">
        <f>'[2]11'!D31</f>
        <v>0</v>
      </c>
      <c r="E29" s="199">
        <f>'[2]11'!E31</f>
        <v>0</v>
      </c>
      <c r="F29" s="15">
        <f t="shared" si="6"/>
        <v>90</v>
      </c>
      <c r="G29" s="198">
        <f>'[2]11'!H31</f>
        <v>36.590000000000003</v>
      </c>
      <c r="H29" s="199">
        <f>'[2]11'!I31</f>
        <v>0</v>
      </c>
      <c r="I29" s="199">
        <f>'[2]11'!J31</f>
        <v>0</v>
      </c>
      <c r="J29" s="199">
        <f>'[2]11'!K31</f>
        <v>0</v>
      </c>
      <c r="K29" s="15">
        <f t="shared" si="3"/>
        <v>36.590000000000003</v>
      </c>
      <c r="L29" s="18">
        <f>frq!C29</f>
        <v>1</v>
      </c>
      <c r="M29" s="124">
        <f t="shared" si="4"/>
        <v>36.190000000000005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36.190000000000005</v>
      </c>
      <c r="R29" s="18">
        <v>0.4</v>
      </c>
    </row>
    <row r="30" spans="1:18">
      <c r="A30" s="8" t="s">
        <v>72</v>
      </c>
      <c r="B30" s="198">
        <f>'[2]11'!B32</f>
        <v>40</v>
      </c>
      <c r="C30" s="199">
        <f>'[2]11'!C32</f>
        <v>50</v>
      </c>
      <c r="D30" s="199">
        <f>'[2]11'!D32</f>
        <v>0</v>
      </c>
      <c r="E30" s="199">
        <f>'[2]11'!E32</f>
        <v>0</v>
      </c>
      <c r="F30" s="15">
        <f t="shared" si="6"/>
        <v>90</v>
      </c>
      <c r="G30" s="198">
        <f>'[2]11'!H32</f>
        <v>37</v>
      </c>
      <c r="H30" s="199">
        <f>'[2]11'!I32</f>
        <v>0</v>
      </c>
      <c r="I30" s="199">
        <f>'[2]11'!J32</f>
        <v>0</v>
      </c>
      <c r="J30" s="199">
        <f>'[2]11'!K32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8">
        <f>'[2]11'!B33</f>
        <v>40</v>
      </c>
      <c r="C31" s="199">
        <f>'[2]11'!C33</f>
        <v>50</v>
      </c>
      <c r="D31" s="199">
        <f>'[2]11'!D33</f>
        <v>0</v>
      </c>
      <c r="E31" s="199">
        <f>'[2]11'!E33</f>
        <v>0</v>
      </c>
      <c r="F31" s="15">
        <f t="shared" si="6"/>
        <v>90</v>
      </c>
      <c r="G31" s="198">
        <f>'[2]11'!H33</f>
        <v>37</v>
      </c>
      <c r="H31" s="199">
        <f>'[2]11'!I33</f>
        <v>0</v>
      </c>
      <c r="I31" s="199">
        <f>'[2]11'!J33</f>
        <v>0</v>
      </c>
      <c r="J31" s="199">
        <f>'[2]11'!K33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8">
        <f>'[2]11'!B34</f>
        <v>40</v>
      </c>
      <c r="C32" s="199">
        <f>'[2]11'!C34</f>
        <v>50</v>
      </c>
      <c r="D32" s="199">
        <f>'[2]11'!D34</f>
        <v>0</v>
      </c>
      <c r="E32" s="199">
        <f>'[2]11'!E34</f>
        <v>0</v>
      </c>
      <c r="F32" s="15">
        <f t="shared" si="6"/>
        <v>90</v>
      </c>
      <c r="G32" s="198">
        <f>'[2]11'!H34</f>
        <v>37</v>
      </c>
      <c r="H32" s="199">
        <f>'[2]11'!I34</f>
        <v>0</v>
      </c>
      <c r="I32" s="199">
        <f>'[2]11'!J34</f>
        <v>0</v>
      </c>
      <c r="J32" s="199">
        <f>'[2]11'!K34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'[2]11'!B35</f>
        <v>40</v>
      </c>
      <c r="C33" s="199">
        <f>'[2]11'!C35</f>
        <v>50</v>
      </c>
      <c r="D33" s="199">
        <f>'[2]11'!D35</f>
        <v>0</v>
      </c>
      <c r="E33" s="199">
        <f>'[2]11'!E35</f>
        <v>0</v>
      </c>
      <c r="F33" s="15">
        <f t="shared" si="6"/>
        <v>90</v>
      </c>
      <c r="G33" s="198">
        <f>'[2]11'!H35</f>
        <v>37</v>
      </c>
      <c r="H33" s="199">
        <f>'[2]11'!I35</f>
        <v>0</v>
      </c>
      <c r="I33" s="199">
        <f>'[2]11'!J35</f>
        <v>0</v>
      </c>
      <c r="J33" s="199">
        <f>'[2]11'!K35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'[2]11'!B36</f>
        <v>40</v>
      </c>
      <c r="C34" s="199">
        <f>'[2]11'!C36</f>
        <v>50</v>
      </c>
      <c r="D34" s="199">
        <f>'[2]11'!D36</f>
        <v>0</v>
      </c>
      <c r="E34" s="199">
        <f>'[2]11'!E36</f>
        <v>0</v>
      </c>
      <c r="F34" s="15">
        <f t="shared" si="6"/>
        <v>90</v>
      </c>
      <c r="G34" s="198">
        <f>'[2]11'!H36</f>
        <v>37</v>
      </c>
      <c r="H34" s="199">
        <f>'[2]11'!I36</f>
        <v>0</v>
      </c>
      <c r="I34" s="199">
        <f>'[2]11'!J36</f>
        <v>0</v>
      </c>
      <c r="J34" s="199">
        <f>'[2]11'!K36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'[2]11'!B37</f>
        <v>40</v>
      </c>
      <c r="C35" s="199">
        <f>'[2]11'!C37</f>
        <v>50</v>
      </c>
      <c r="D35" s="199">
        <f>'[2]11'!D37</f>
        <v>0</v>
      </c>
      <c r="E35" s="199">
        <f>'[2]11'!E37</f>
        <v>0</v>
      </c>
      <c r="F35" s="15">
        <f t="shared" si="6"/>
        <v>90</v>
      </c>
      <c r="G35" s="198">
        <f>'[2]11'!H37</f>
        <v>37</v>
      </c>
      <c r="H35" s="199">
        <f>'[2]11'!I37</f>
        <v>0</v>
      </c>
      <c r="I35" s="199">
        <f>'[2]11'!J37</f>
        <v>0</v>
      </c>
      <c r="J35" s="199">
        <f>'[2]11'!K37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'[2]11'!B38</f>
        <v>40</v>
      </c>
      <c r="C36" s="199">
        <f>'[2]11'!C38</f>
        <v>50</v>
      </c>
      <c r="D36" s="199">
        <f>'[2]11'!D38</f>
        <v>0</v>
      </c>
      <c r="E36" s="199">
        <f>'[2]11'!E38</f>
        <v>0</v>
      </c>
      <c r="F36" s="15">
        <f t="shared" si="6"/>
        <v>90</v>
      </c>
      <c r="G36" s="198">
        <f>'[2]11'!H38</f>
        <v>37</v>
      </c>
      <c r="H36" s="199">
        <f>'[2]11'!I38</f>
        <v>0</v>
      </c>
      <c r="I36" s="199">
        <f>'[2]11'!J38</f>
        <v>0</v>
      </c>
      <c r="J36" s="199">
        <f>'[2]11'!K38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'[2]11'!B39</f>
        <v>40</v>
      </c>
      <c r="C37" s="199">
        <f>'[2]11'!C39</f>
        <v>50</v>
      </c>
      <c r="D37" s="199">
        <f>'[2]11'!D39</f>
        <v>0</v>
      </c>
      <c r="E37" s="199">
        <f>'[2]11'!E39</f>
        <v>0</v>
      </c>
      <c r="F37" s="15">
        <f t="shared" si="6"/>
        <v>90</v>
      </c>
      <c r="G37" s="198">
        <f>'[2]11'!H39</f>
        <v>37</v>
      </c>
      <c r="H37" s="199">
        <f>'[2]11'!I39</f>
        <v>0</v>
      </c>
      <c r="I37" s="199">
        <f>'[2]11'!J39</f>
        <v>0</v>
      </c>
      <c r="J37" s="199">
        <f>'[2]11'!K39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'[2]11'!B40</f>
        <v>40</v>
      </c>
      <c r="C38" s="199">
        <f>'[2]11'!C40</f>
        <v>50</v>
      </c>
      <c r="D38" s="199">
        <f>'[2]11'!D40</f>
        <v>0</v>
      </c>
      <c r="E38" s="199">
        <f>'[2]11'!E40</f>
        <v>0</v>
      </c>
      <c r="F38" s="15">
        <f t="shared" si="6"/>
        <v>90</v>
      </c>
      <c r="G38" s="198">
        <f>'[2]11'!H40</f>
        <v>37</v>
      </c>
      <c r="H38" s="199">
        <f>'[2]11'!I40</f>
        <v>0</v>
      </c>
      <c r="I38" s="199">
        <f>'[2]11'!J40</f>
        <v>0</v>
      </c>
      <c r="J38" s="199">
        <f>'[2]11'!K40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'[2]11'!B41</f>
        <v>40</v>
      </c>
      <c r="C39" s="199">
        <f>'[2]11'!C41</f>
        <v>50</v>
      </c>
      <c r="D39" s="199">
        <f>'[2]11'!D41</f>
        <v>0</v>
      </c>
      <c r="E39" s="199">
        <f>'[2]11'!E41</f>
        <v>0</v>
      </c>
      <c r="F39" s="15">
        <f t="shared" si="6"/>
        <v>90</v>
      </c>
      <c r="G39" s="198">
        <f>'[2]11'!H41</f>
        <v>37</v>
      </c>
      <c r="H39" s="199">
        <f>'[2]11'!I41</f>
        <v>0</v>
      </c>
      <c r="I39" s="199">
        <f>'[2]11'!J41</f>
        <v>0</v>
      </c>
      <c r="J39" s="199">
        <f>'[2]11'!K41</f>
        <v>0</v>
      </c>
      <c r="K39" s="15">
        <f t="shared" si="3"/>
        <v>37</v>
      </c>
      <c r="L39" s="18">
        <f>frq!C39</f>
        <v>1</v>
      </c>
      <c r="M39" s="124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198">
        <f>'[2]11'!B42</f>
        <v>40</v>
      </c>
      <c r="C40" s="199">
        <f>'[2]11'!C42</f>
        <v>50</v>
      </c>
      <c r="D40" s="199">
        <f>'[2]11'!D42</f>
        <v>0</v>
      </c>
      <c r="E40" s="199">
        <f>'[2]11'!E42</f>
        <v>0</v>
      </c>
      <c r="F40" s="15">
        <f t="shared" si="6"/>
        <v>90</v>
      </c>
      <c r="G40" s="198">
        <f>'[2]11'!H42</f>
        <v>37</v>
      </c>
      <c r="H40" s="199">
        <f>'[2]11'!I42</f>
        <v>0</v>
      </c>
      <c r="I40" s="199">
        <f>'[2]11'!J42</f>
        <v>0</v>
      </c>
      <c r="J40" s="199">
        <f>'[2]11'!K42</f>
        <v>0</v>
      </c>
      <c r="K40" s="15">
        <f t="shared" si="3"/>
        <v>37</v>
      </c>
      <c r="L40" s="18">
        <f>frq!C40</f>
        <v>1</v>
      </c>
      <c r="M40" s="124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198">
        <f>'[2]11'!B43</f>
        <v>40</v>
      </c>
      <c r="C41" s="199">
        <f>'[2]11'!C43</f>
        <v>50</v>
      </c>
      <c r="D41" s="199">
        <f>'[2]11'!D43</f>
        <v>0</v>
      </c>
      <c r="E41" s="199">
        <f>'[2]11'!E43</f>
        <v>0</v>
      </c>
      <c r="F41" s="15">
        <f t="shared" si="6"/>
        <v>90</v>
      </c>
      <c r="G41" s="198">
        <f>'[2]11'!H43</f>
        <v>37</v>
      </c>
      <c r="H41" s="199">
        <f>'[2]11'!I43</f>
        <v>0</v>
      </c>
      <c r="I41" s="199">
        <f>'[2]11'!J43</f>
        <v>0</v>
      </c>
      <c r="J41" s="199">
        <f>'[2]11'!K43</f>
        <v>0</v>
      </c>
      <c r="K41" s="15">
        <f t="shared" si="3"/>
        <v>37</v>
      </c>
      <c r="L41" s="18">
        <f>frq!C41</f>
        <v>1</v>
      </c>
      <c r="M41" s="124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198">
        <f>'[2]11'!B44</f>
        <v>40</v>
      </c>
      <c r="C42" s="199">
        <f>'[2]11'!C44</f>
        <v>50</v>
      </c>
      <c r="D42" s="199">
        <f>'[2]11'!D44</f>
        <v>0</v>
      </c>
      <c r="E42" s="199">
        <f>'[2]11'!E44</f>
        <v>0</v>
      </c>
      <c r="F42" s="15">
        <f t="shared" si="6"/>
        <v>90</v>
      </c>
      <c r="G42" s="198">
        <f>'[2]11'!H44</f>
        <v>37</v>
      </c>
      <c r="H42" s="199">
        <f>'[2]11'!I44</f>
        <v>0</v>
      </c>
      <c r="I42" s="199">
        <f>'[2]11'!J44</f>
        <v>0</v>
      </c>
      <c r="J42" s="199">
        <f>'[2]11'!K44</f>
        <v>0</v>
      </c>
      <c r="K42" s="15">
        <f t="shared" si="3"/>
        <v>37</v>
      </c>
      <c r="L42" s="18">
        <f>frq!C42</f>
        <v>1</v>
      </c>
      <c r="M42" s="124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198">
        <f>'[2]11'!B45</f>
        <v>40</v>
      </c>
      <c r="C43" s="199">
        <f>'[2]11'!C45</f>
        <v>50</v>
      </c>
      <c r="D43" s="199">
        <f>'[2]11'!D45</f>
        <v>0</v>
      </c>
      <c r="E43" s="199">
        <f>'[2]11'!E45</f>
        <v>0</v>
      </c>
      <c r="F43" s="15">
        <f t="shared" si="6"/>
        <v>90</v>
      </c>
      <c r="G43" s="198">
        <f>'[2]11'!H45</f>
        <v>37</v>
      </c>
      <c r="H43" s="199">
        <f>'[2]11'!I45</f>
        <v>0</v>
      </c>
      <c r="I43" s="199">
        <f>'[2]11'!J45</f>
        <v>0</v>
      </c>
      <c r="J43" s="199">
        <f>'[2]11'!K45</f>
        <v>0</v>
      </c>
      <c r="K43" s="15">
        <f t="shared" si="3"/>
        <v>37</v>
      </c>
      <c r="L43" s="18">
        <f>frq!C43</f>
        <v>1</v>
      </c>
      <c r="M43" s="124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198">
        <f>'[2]11'!B46</f>
        <v>40</v>
      </c>
      <c r="C44" s="199">
        <f>'[2]11'!C46</f>
        <v>50</v>
      </c>
      <c r="D44" s="199">
        <f>'[2]11'!D46</f>
        <v>0</v>
      </c>
      <c r="E44" s="199">
        <f>'[2]11'!E46</f>
        <v>0</v>
      </c>
      <c r="F44" s="15">
        <f t="shared" si="6"/>
        <v>90</v>
      </c>
      <c r="G44" s="198">
        <f>'[2]11'!H46</f>
        <v>37</v>
      </c>
      <c r="H44" s="199">
        <f>'[2]11'!I46</f>
        <v>0</v>
      </c>
      <c r="I44" s="199">
        <f>'[2]11'!J46</f>
        <v>0</v>
      </c>
      <c r="J44" s="199">
        <f>'[2]11'!K46</f>
        <v>0</v>
      </c>
      <c r="K44" s="15">
        <f t="shared" si="3"/>
        <v>37</v>
      </c>
      <c r="L44" s="18">
        <f>frq!C44</f>
        <v>1</v>
      </c>
      <c r="M44" s="124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198">
        <f>'[2]11'!B47</f>
        <v>40</v>
      </c>
      <c r="C45" s="199">
        <f>'[2]11'!C47</f>
        <v>50</v>
      </c>
      <c r="D45" s="199">
        <f>'[2]11'!D47</f>
        <v>0</v>
      </c>
      <c r="E45" s="199">
        <f>'[2]11'!E47</f>
        <v>0</v>
      </c>
      <c r="F45" s="15">
        <f t="shared" si="6"/>
        <v>90</v>
      </c>
      <c r="G45" s="198">
        <f>'[2]11'!H47</f>
        <v>37</v>
      </c>
      <c r="H45" s="199">
        <f>'[2]11'!I47</f>
        <v>0</v>
      </c>
      <c r="I45" s="199">
        <f>'[2]11'!J47</f>
        <v>0</v>
      </c>
      <c r="J45" s="199">
        <f>'[2]11'!K47</f>
        <v>0</v>
      </c>
      <c r="K45" s="15">
        <f t="shared" si="3"/>
        <v>37</v>
      </c>
      <c r="L45" s="18">
        <f>frq!C45</f>
        <v>1</v>
      </c>
      <c r="M45" s="124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198">
        <f>'[2]11'!B48</f>
        <v>40</v>
      </c>
      <c r="C46" s="199">
        <f>'[2]11'!C48</f>
        <v>50</v>
      </c>
      <c r="D46" s="199">
        <f>'[2]11'!D48</f>
        <v>0</v>
      </c>
      <c r="E46" s="199">
        <f>'[2]11'!E48</f>
        <v>0</v>
      </c>
      <c r="F46" s="15">
        <f t="shared" si="6"/>
        <v>90</v>
      </c>
      <c r="G46" s="198">
        <f>'[2]11'!H48</f>
        <v>37</v>
      </c>
      <c r="H46" s="199">
        <f>'[2]11'!I48</f>
        <v>0</v>
      </c>
      <c r="I46" s="199">
        <f>'[2]11'!J48</f>
        <v>0</v>
      </c>
      <c r="J46" s="199">
        <f>'[2]11'!K48</f>
        <v>0</v>
      </c>
      <c r="K46" s="15">
        <f t="shared" si="3"/>
        <v>37</v>
      </c>
      <c r="L46" s="18">
        <f>frq!C46</f>
        <v>1</v>
      </c>
      <c r="M46" s="124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198">
        <f>'[2]11'!B49</f>
        <v>40</v>
      </c>
      <c r="C47" s="199">
        <f>'[2]11'!C49</f>
        <v>50</v>
      </c>
      <c r="D47" s="199">
        <f>'[2]11'!D49</f>
        <v>0</v>
      </c>
      <c r="E47" s="199">
        <f>'[2]11'!E49</f>
        <v>0</v>
      </c>
      <c r="F47" s="15">
        <f t="shared" si="6"/>
        <v>90</v>
      </c>
      <c r="G47" s="198">
        <f>'[2]11'!H49</f>
        <v>37</v>
      </c>
      <c r="H47" s="199">
        <f>'[2]11'!I49</f>
        <v>0</v>
      </c>
      <c r="I47" s="199">
        <f>'[2]11'!J49</f>
        <v>0</v>
      </c>
      <c r="J47" s="199">
        <f>'[2]11'!K49</f>
        <v>0</v>
      </c>
      <c r="K47" s="15">
        <f t="shared" si="3"/>
        <v>37</v>
      </c>
      <c r="L47" s="18">
        <f>frq!C47</f>
        <v>1</v>
      </c>
      <c r="M47" s="124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198">
        <f>'[2]11'!B50</f>
        <v>40</v>
      </c>
      <c r="C48" s="199">
        <f>'[2]11'!C50</f>
        <v>50</v>
      </c>
      <c r="D48" s="199">
        <f>'[2]11'!D50</f>
        <v>0</v>
      </c>
      <c r="E48" s="199">
        <f>'[2]11'!E50</f>
        <v>0</v>
      </c>
      <c r="F48" s="15">
        <f t="shared" si="6"/>
        <v>90</v>
      </c>
      <c r="G48" s="198">
        <f>'[2]11'!H50</f>
        <v>36</v>
      </c>
      <c r="H48" s="199">
        <f>'[2]11'!I50</f>
        <v>0</v>
      </c>
      <c r="I48" s="199">
        <f>'[2]11'!J50</f>
        <v>0</v>
      </c>
      <c r="J48" s="199">
        <f>'[2]11'!K50</f>
        <v>0</v>
      </c>
      <c r="K48" s="15">
        <f t="shared" si="3"/>
        <v>36</v>
      </c>
      <c r="L48" s="18">
        <f>frq!C48</f>
        <v>1</v>
      </c>
      <c r="M48" s="124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</row>
    <row r="49" spans="1:18">
      <c r="A49" s="8" t="s">
        <v>91</v>
      </c>
      <c r="B49" s="198">
        <f>'[2]11'!B51</f>
        <v>40</v>
      </c>
      <c r="C49" s="199">
        <f>'[2]11'!C51</f>
        <v>50</v>
      </c>
      <c r="D49" s="199">
        <f>'[2]11'!D51</f>
        <v>0</v>
      </c>
      <c r="E49" s="199">
        <f>'[2]11'!E51</f>
        <v>0</v>
      </c>
      <c r="F49" s="15">
        <f t="shared" si="6"/>
        <v>90</v>
      </c>
      <c r="G49" s="198">
        <f>'[2]11'!H51</f>
        <v>36</v>
      </c>
      <c r="H49" s="199">
        <f>'[2]11'!I51</f>
        <v>0</v>
      </c>
      <c r="I49" s="199">
        <f>'[2]11'!J51</f>
        <v>0</v>
      </c>
      <c r="J49" s="199">
        <f>'[2]11'!K51</f>
        <v>0</v>
      </c>
      <c r="K49" s="15">
        <f t="shared" si="3"/>
        <v>36</v>
      </c>
      <c r="L49" s="18">
        <f>frq!C49</f>
        <v>1</v>
      </c>
      <c r="M49" s="124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198">
        <f>'[2]11'!B52</f>
        <v>40</v>
      </c>
      <c r="C50" s="199">
        <f>'[2]11'!C52</f>
        <v>50</v>
      </c>
      <c r="D50" s="199">
        <f>'[2]11'!D52</f>
        <v>0</v>
      </c>
      <c r="E50" s="199">
        <f>'[2]11'!E52</f>
        <v>0</v>
      </c>
      <c r="F50" s="15">
        <f t="shared" si="6"/>
        <v>90</v>
      </c>
      <c r="G50" s="198">
        <f>'[2]11'!H52</f>
        <v>36</v>
      </c>
      <c r="H50" s="199">
        <f>'[2]11'!I52</f>
        <v>0</v>
      </c>
      <c r="I50" s="199">
        <f>'[2]11'!J52</f>
        <v>0</v>
      </c>
      <c r="J50" s="199">
        <f>'[2]11'!K52</f>
        <v>0</v>
      </c>
      <c r="K50" s="15">
        <f t="shared" si="3"/>
        <v>36</v>
      </c>
      <c r="L50" s="18">
        <f>frq!C50</f>
        <v>1</v>
      </c>
      <c r="M50" s="124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198">
        <f>'[2]11'!B53</f>
        <v>40</v>
      </c>
      <c r="C51" s="199">
        <f>'[2]11'!C53</f>
        <v>50</v>
      </c>
      <c r="D51" s="199">
        <f>'[2]11'!D53</f>
        <v>0</v>
      </c>
      <c r="E51" s="199">
        <f>'[2]11'!E53</f>
        <v>0</v>
      </c>
      <c r="F51" s="15">
        <f t="shared" si="6"/>
        <v>90</v>
      </c>
      <c r="G51" s="198">
        <f>'[2]11'!H53</f>
        <v>36</v>
      </c>
      <c r="H51" s="199">
        <f>'[2]11'!I53</f>
        <v>0</v>
      </c>
      <c r="I51" s="199">
        <f>'[2]11'!J53</f>
        <v>0</v>
      </c>
      <c r="J51" s="199">
        <f>'[2]11'!K53</f>
        <v>0</v>
      </c>
      <c r="K51" s="15">
        <f t="shared" si="3"/>
        <v>36</v>
      </c>
      <c r="L51" s="18">
        <f>frq!C51</f>
        <v>1</v>
      </c>
      <c r="M51" s="124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198">
        <f>'[2]11'!B54</f>
        <v>40</v>
      </c>
      <c r="C52" s="199">
        <f>'[2]11'!C54</f>
        <v>50</v>
      </c>
      <c r="D52" s="199">
        <f>'[2]11'!D54</f>
        <v>0</v>
      </c>
      <c r="E52" s="199">
        <f>'[2]11'!E54</f>
        <v>0</v>
      </c>
      <c r="F52" s="15">
        <f t="shared" si="6"/>
        <v>90</v>
      </c>
      <c r="G52" s="198">
        <f>'[2]11'!H54</f>
        <v>36</v>
      </c>
      <c r="H52" s="199">
        <f>'[2]11'!I54</f>
        <v>0</v>
      </c>
      <c r="I52" s="199">
        <f>'[2]11'!J54</f>
        <v>0</v>
      </c>
      <c r="J52" s="199">
        <f>'[2]11'!K54</f>
        <v>0</v>
      </c>
      <c r="K52" s="15">
        <f t="shared" si="3"/>
        <v>36</v>
      </c>
      <c r="L52" s="18">
        <f>frq!C52</f>
        <v>1</v>
      </c>
      <c r="M52" s="124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198">
        <f>'[2]11'!B55</f>
        <v>40</v>
      </c>
      <c r="C53" s="199">
        <f>'[2]11'!C55</f>
        <v>50</v>
      </c>
      <c r="D53" s="199">
        <f>'[2]11'!D55</f>
        <v>0</v>
      </c>
      <c r="E53" s="199">
        <f>'[2]11'!E55</f>
        <v>0</v>
      </c>
      <c r="F53" s="15">
        <f t="shared" si="6"/>
        <v>90</v>
      </c>
      <c r="G53" s="198">
        <f>'[2]11'!H55</f>
        <v>36</v>
      </c>
      <c r="H53" s="199">
        <f>'[2]11'!I55</f>
        <v>0</v>
      </c>
      <c r="I53" s="199">
        <f>'[2]11'!J55</f>
        <v>0</v>
      </c>
      <c r="J53" s="199">
        <f>'[2]11'!K55</f>
        <v>0</v>
      </c>
      <c r="K53" s="15">
        <f t="shared" si="3"/>
        <v>36</v>
      </c>
      <c r="L53" s="18">
        <f>frq!C53</f>
        <v>1</v>
      </c>
      <c r="M53" s="124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198">
        <f>'[2]11'!B56</f>
        <v>40</v>
      </c>
      <c r="C54" s="199">
        <f>'[2]11'!C56</f>
        <v>50</v>
      </c>
      <c r="D54" s="199">
        <f>'[2]11'!D56</f>
        <v>0</v>
      </c>
      <c r="E54" s="199">
        <f>'[2]11'!E56</f>
        <v>0</v>
      </c>
      <c r="F54" s="15">
        <f t="shared" si="6"/>
        <v>90</v>
      </c>
      <c r="G54" s="198">
        <f>'[2]11'!H56</f>
        <v>36</v>
      </c>
      <c r="H54" s="199">
        <f>'[2]11'!I56</f>
        <v>0</v>
      </c>
      <c r="I54" s="199">
        <f>'[2]11'!J56</f>
        <v>0</v>
      </c>
      <c r="J54" s="199">
        <f>'[2]11'!K56</f>
        <v>0</v>
      </c>
      <c r="K54" s="15">
        <f t="shared" si="3"/>
        <v>36</v>
      </c>
      <c r="L54" s="18">
        <f>frq!C54</f>
        <v>1</v>
      </c>
      <c r="M54" s="124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198">
        <f>'[2]11'!B57</f>
        <v>40</v>
      </c>
      <c r="C55" s="199">
        <f>'[2]11'!C57</f>
        <v>50</v>
      </c>
      <c r="D55" s="199">
        <f>'[2]11'!D57</f>
        <v>0</v>
      </c>
      <c r="E55" s="199">
        <f>'[2]11'!E57</f>
        <v>0</v>
      </c>
      <c r="F55" s="15">
        <f t="shared" si="6"/>
        <v>90</v>
      </c>
      <c r="G55" s="198">
        <f>'[2]11'!H57</f>
        <v>36</v>
      </c>
      <c r="H55" s="199">
        <f>'[2]11'!I57</f>
        <v>0</v>
      </c>
      <c r="I55" s="199">
        <f>'[2]11'!J57</f>
        <v>0</v>
      </c>
      <c r="J55" s="199">
        <f>'[2]11'!K57</f>
        <v>0</v>
      </c>
      <c r="K55" s="15">
        <f t="shared" si="3"/>
        <v>36</v>
      </c>
      <c r="L55" s="18">
        <f>frq!C55</f>
        <v>1</v>
      </c>
      <c r="M55" s="124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198">
        <f>'[2]11'!B58</f>
        <v>40</v>
      </c>
      <c r="C56" s="199">
        <f>'[2]11'!C58</f>
        <v>50</v>
      </c>
      <c r="D56" s="199">
        <f>'[2]11'!D58</f>
        <v>0</v>
      </c>
      <c r="E56" s="199">
        <f>'[2]11'!E58</f>
        <v>0</v>
      </c>
      <c r="F56" s="15">
        <f t="shared" si="6"/>
        <v>90</v>
      </c>
      <c r="G56" s="198">
        <f>'[2]11'!H58</f>
        <v>36</v>
      </c>
      <c r="H56" s="199">
        <f>'[2]11'!I58</f>
        <v>0</v>
      </c>
      <c r="I56" s="199">
        <f>'[2]11'!J58</f>
        <v>0</v>
      </c>
      <c r="J56" s="199">
        <f>'[2]11'!K58</f>
        <v>0</v>
      </c>
      <c r="K56" s="15">
        <f t="shared" si="3"/>
        <v>36</v>
      </c>
      <c r="L56" s="18">
        <f>frq!C56</f>
        <v>1</v>
      </c>
      <c r="M56" s="124">
        <f t="shared" si="4"/>
        <v>35.6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35.6</v>
      </c>
      <c r="R56" s="18">
        <v>0.4</v>
      </c>
    </row>
    <row r="57" spans="1:18">
      <c r="A57" s="8" t="s">
        <v>99</v>
      </c>
      <c r="B57" s="198">
        <f>'[2]11'!B59</f>
        <v>40</v>
      </c>
      <c r="C57" s="199">
        <f>'[2]11'!C59</f>
        <v>50</v>
      </c>
      <c r="D57" s="199">
        <f>'[2]11'!D59</f>
        <v>0</v>
      </c>
      <c r="E57" s="199">
        <f>'[2]11'!E59</f>
        <v>0</v>
      </c>
      <c r="F57" s="15">
        <f t="shared" si="6"/>
        <v>90</v>
      </c>
      <c r="G57" s="198">
        <f>'[2]11'!H59</f>
        <v>36</v>
      </c>
      <c r="H57" s="199">
        <f>'[2]11'!I59</f>
        <v>0</v>
      </c>
      <c r="I57" s="199">
        <f>'[2]11'!J59</f>
        <v>0</v>
      </c>
      <c r="J57" s="199">
        <f>'[2]11'!K59</f>
        <v>0</v>
      </c>
      <c r="K57" s="15">
        <f t="shared" si="3"/>
        <v>36</v>
      </c>
      <c r="L57" s="18">
        <f>frq!C57</f>
        <v>1</v>
      </c>
      <c r="M57" s="124">
        <f t="shared" si="4"/>
        <v>35.6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35.6</v>
      </c>
      <c r="R57" s="18">
        <v>0.4</v>
      </c>
    </row>
    <row r="58" spans="1:18">
      <c r="A58" s="8" t="s">
        <v>100</v>
      </c>
      <c r="B58" s="198">
        <f>'[2]11'!B60</f>
        <v>40</v>
      </c>
      <c r="C58" s="199">
        <f>'[2]11'!C60</f>
        <v>50</v>
      </c>
      <c r="D58" s="199">
        <f>'[2]11'!D60</f>
        <v>0</v>
      </c>
      <c r="E58" s="199">
        <f>'[2]11'!E60</f>
        <v>0</v>
      </c>
      <c r="F58" s="15">
        <f t="shared" si="6"/>
        <v>90</v>
      </c>
      <c r="G58" s="198">
        <f>'[2]11'!H60</f>
        <v>36</v>
      </c>
      <c r="H58" s="199">
        <f>'[2]11'!I60</f>
        <v>0</v>
      </c>
      <c r="I58" s="199">
        <f>'[2]11'!J60</f>
        <v>0</v>
      </c>
      <c r="J58" s="199">
        <f>'[2]11'!K60</f>
        <v>0</v>
      </c>
      <c r="K58" s="15">
        <f t="shared" si="3"/>
        <v>36</v>
      </c>
      <c r="L58" s="18">
        <f>frq!C58</f>
        <v>1</v>
      </c>
      <c r="M58" s="124">
        <f t="shared" si="4"/>
        <v>35.6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35.6</v>
      </c>
      <c r="R58" s="18">
        <v>0.4</v>
      </c>
    </row>
    <row r="59" spans="1:18">
      <c r="A59" s="8" t="s">
        <v>101</v>
      </c>
      <c r="B59" s="198">
        <f>'[2]11'!B61</f>
        <v>40</v>
      </c>
      <c r="C59" s="199">
        <f>'[2]11'!C61</f>
        <v>50</v>
      </c>
      <c r="D59" s="199">
        <f>'[2]11'!D61</f>
        <v>0</v>
      </c>
      <c r="E59" s="199">
        <f>'[2]11'!E61</f>
        <v>0</v>
      </c>
      <c r="F59" s="15">
        <f t="shared" si="6"/>
        <v>90</v>
      </c>
      <c r="G59" s="198">
        <f>'[2]11'!H61</f>
        <v>36</v>
      </c>
      <c r="H59" s="199">
        <f>'[2]11'!I61</f>
        <v>0</v>
      </c>
      <c r="I59" s="199">
        <f>'[2]11'!J61</f>
        <v>0</v>
      </c>
      <c r="J59" s="199">
        <f>'[2]11'!K61</f>
        <v>0</v>
      </c>
      <c r="K59" s="15">
        <f t="shared" si="3"/>
        <v>36</v>
      </c>
      <c r="L59" s="18">
        <f>frq!C59</f>
        <v>1</v>
      </c>
      <c r="M59" s="124">
        <f t="shared" si="4"/>
        <v>35.6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35.6</v>
      </c>
      <c r="R59" s="18">
        <v>0.4</v>
      </c>
    </row>
    <row r="60" spans="1:18">
      <c r="A60" s="8" t="s">
        <v>102</v>
      </c>
      <c r="B60" s="198">
        <f>'[2]11'!B62</f>
        <v>40</v>
      </c>
      <c r="C60" s="199">
        <f>'[2]11'!C62</f>
        <v>50</v>
      </c>
      <c r="D60" s="199">
        <f>'[2]11'!D62</f>
        <v>0</v>
      </c>
      <c r="E60" s="199">
        <f>'[2]11'!E62</f>
        <v>0</v>
      </c>
      <c r="F60" s="15">
        <f t="shared" si="6"/>
        <v>90</v>
      </c>
      <c r="G60" s="198">
        <f>'[2]11'!H62</f>
        <v>36</v>
      </c>
      <c r="H60" s="199">
        <f>'[2]11'!I62</f>
        <v>0</v>
      </c>
      <c r="I60" s="199">
        <f>'[2]11'!J62</f>
        <v>0</v>
      </c>
      <c r="J60" s="199">
        <f>'[2]11'!K62</f>
        <v>0</v>
      </c>
      <c r="K60" s="15">
        <f t="shared" si="3"/>
        <v>36</v>
      </c>
      <c r="L60" s="18">
        <f>frq!C60</f>
        <v>1</v>
      </c>
      <c r="M60" s="124">
        <f t="shared" si="4"/>
        <v>35.6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35.6</v>
      </c>
      <c r="R60" s="18">
        <v>0.4</v>
      </c>
    </row>
    <row r="61" spans="1:18">
      <c r="A61" s="8" t="s">
        <v>103</v>
      </c>
      <c r="B61" s="198">
        <f>'[2]11'!B63</f>
        <v>40</v>
      </c>
      <c r="C61" s="199">
        <f>'[2]11'!C63</f>
        <v>50</v>
      </c>
      <c r="D61" s="199">
        <f>'[2]11'!D63</f>
        <v>0</v>
      </c>
      <c r="E61" s="199">
        <f>'[2]11'!E63</f>
        <v>0</v>
      </c>
      <c r="F61" s="15">
        <f t="shared" si="6"/>
        <v>90</v>
      </c>
      <c r="G61" s="198">
        <f>'[2]11'!H63</f>
        <v>36</v>
      </c>
      <c r="H61" s="199">
        <f>'[2]11'!I63</f>
        <v>0</v>
      </c>
      <c r="I61" s="199">
        <f>'[2]11'!J63</f>
        <v>0</v>
      </c>
      <c r="J61" s="199">
        <f>'[2]11'!K63</f>
        <v>0</v>
      </c>
      <c r="K61" s="15">
        <f t="shared" si="3"/>
        <v>36</v>
      </c>
      <c r="L61" s="18">
        <f>frq!C61</f>
        <v>1</v>
      </c>
      <c r="M61" s="124">
        <f t="shared" si="4"/>
        <v>35.6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35.6</v>
      </c>
      <c r="R61" s="18">
        <v>0.4</v>
      </c>
    </row>
    <row r="62" spans="1:18">
      <c r="A62" s="8" t="s">
        <v>104</v>
      </c>
      <c r="B62" s="198">
        <f>'[2]11'!B64</f>
        <v>40</v>
      </c>
      <c r="C62" s="199">
        <f>'[2]11'!C64</f>
        <v>50</v>
      </c>
      <c r="D62" s="199">
        <f>'[2]11'!D64</f>
        <v>0</v>
      </c>
      <c r="E62" s="199">
        <f>'[2]11'!E64</f>
        <v>0</v>
      </c>
      <c r="F62" s="15">
        <f t="shared" si="6"/>
        <v>90</v>
      </c>
      <c r="G62" s="198">
        <f>'[2]11'!H64</f>
        <v>36</v>
      </c>
      <c r="H62" s="199">
        <f>'[2]11'!I64</f>
        <v>0</v>
      </c>
      <c r="I62" s="199">
        <f>'[2]11'!J64</f>
        <v>0</v>
      </c>
      <c r="J62" s="199">
        <f>'[2]11'!K64</f>
        <v>0</v>
      </c>
      <c r="K62" s="15">
        <f t="shared" si="3"/>
        <v>36</v>
      </c>
      <c r="L62" s="18">
        <f>frq!C62</f>
        <v>1</v>
      </c>
      <c r="M62" s="124">
        <f t="shared" si="4"/>
        <v>35.6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35.6</v>
      </c>
      <c r="R62" s="18">
        <v>0.4</v>
      </c>
    </row>
    <row r="63" spans="1:18">
      <c r="A63" s="8" t="s">
        <v>105</v>
      </c>
      <c r="B63" s="198">
        <f>'[2]11'!B65</f>
        <v>40</v>
      </c>
      <c r="C63" s="199">
        <f>'[2]11'!C65</f>
        <v>50</v>
      </c>
      <c r="D63" s="199">
        <f>'[2]11'!D65</f>
        <v>0</v>
      </c>
      <c r="E63" s="199">
        <f>'[2]11'!E65</f>
        <v>0</v>
      </c>
      <c r="F63" s="15">
        <f t="shared" si="6"/>
        <v>90</v>
      </c>
      <c r="G63" s="198">
        <f>'[2]11'!H65</f>
        <v>36</v>
      </c>
      <c r="H63" s="199">
        <f>'[2]11'!I65</f>
        <v>0</v>
      </c>
      <c r="I63" s="199">
        <f>'[2]11'!J65</f>
        <v>0</v>
      </c>
      <c r="J63" s="199">
        <f>'[2]11'!K65</f>
        <v>0</v>
      </c>
      <c r="K63" s="15">
        <f t="shared" si="3"/>
        <v>36</v>
      </c>
      <c r="L63" s="18">
        <f>frq!C63</f>
        <v>1</v>
      </c>
      <c r="M63" s="124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198">
        <f>'[2]11'!B66</f>
        <v>40</v>
      </c>
      <c r="C64" s="199">
        <f>'[2]11'!C66</f>
        <v>50</v>
      </c>
      <c r="D64" s="199">
        <f>'[2]11'!D66</f>
        <v>0</v>
      </c>
      <c r="E64" s="199">
        <f>'[2]11'!E66</f>
        <v>0</v>
      </c>
      <c r="F64" s="15">
        <f t="shared" si="6"/>
        <v>90</v>
      </c>
      <c r="G64" s="198">
        <f>'[2]11'!H66</f>
        <v>36</v>
      </c>
      <c r="H64" s="199">
        <f>'[2]11'!I66</f>
        <v>0</v>
      </c>
      <c r="I64" s="199">
        <f>'[2]11'!J66</f>
        <v>0</v>
      </c>
      <c r="J64" s="199">
        <f>'[2]11'!K66</f>
        <v>0</v>
      </c>
      <c r="K64" s="15">
        <f t="shared" si="3"/>
        <v>36</v>
      </c>
      <c r="L64" s="18">
        <f>frq!C64</f>
        <v>1</v>
      </c>
      <c r="M64" s="124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198">
        <f>'[2]11'!B67</f>
        <v>40</v>
      </c>
      <c r="C65" s="199">
        <f>'[2]11'!C67</f>
        <v>50</v>
      </c>
      <c r="D65" s="199">
        <f>'[2]11'!D67</f>
        <v>0</v>
      </c>
      <c r="E65" s="199">
        <f>'[2]11'!E67</f>
        <v>0</v>
      </c>
      <c r="F65" s="15">
        <f t="shared" si="6"/>
        <v>90</v>
      </c>
      <c r="G65" s="198">
        <f>'[2]11'!H67</f>
        <v>36</v>
      </c>
      <c r="H65" s="199">
        <f>'[2]11'!I67</f>
        <v>0</v>
      </c>
      <c r="I65" s="199">
        <f>'[2]11'!J67</f>
        <v>0</v>
      </c>
      <c r="J65" s="199">
        <f>'[2]11'!K67</f>
        <v>0</v>
      </c>
      <c r="K65" s="15">
        <f t="shared" si="3"/>
        <v>36</v>
      </c>
      <c r="L65" s="18">
        <f>frq!C65</f>
        <v>1</v>
      </c>
      <c r="M65" s="124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198">
        <f>'[2]11'!B68</f>
        <v>40</v>
      </c>
      <c r="C66" s="199">
        <f>'[2]11'!C68</f>
        <v>50</v>
      </c>
      <c r="D66" s="199">
        <f>'[2]11'!D68</f>
        <v>0</v>
      </c>
      <c r="E66" s="199">
        <f>'[2]11'!E68</f>
        <v>0</v>
      </c>
      <c r="F66" s="15">
        <f t="shared" si="6"/>
        <v>90</v>
      </c>
      <c r="G66" s="198">
        <f>'[2]11'!H68</f>
        <v>36</v>
      </c>
      <c r="H66" s="199">
        <f>'[2]11'!I68</f>
        <v>0</v>
      </c>
      <c r="I66" s="199">
        <f>'[2]11'!J68</f>
        <v>0</v>
      </c>
      <c r="J66" s="199">
        <f>'[2]11'!K68</f>
        <v>0</v>
      </c>
      <c r="K66" s="15">
        <f t="shared" si="3"/>
        <v>36</v>
      </c>
      <c r="L66" s="18">
        <f>frq!C66</f>
        <v>1</v>
      </c>
      <c r="M66" s="124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198">
        <f>'[2]11'!B69</f>
        <v>40</v>
      </c>
      <c r="C67" s="199">
        <f>'[2]11'!C69</f>
        <v>50</v>
      </c>
      <c r="D67" s="199">
        <f>'[2]11'!D69</f>
        <v>0</v>
      </c>
      <c r="E67" s="199">
        <f>'[2]11'!E69</f>
        <v>0</v>
      </c>
      <c r="F67" s="15">
        <f t="shared" si="6"/>
        <v>90</v>
      </c>
      <c r="G67" s="198">
        <f>'[2]11'!H69</f>
        <v>36</v>
      </c>
      <c r="H67" s="199">
        <f>'[2]11'!I69</f>
        <v>0</v>
      </c>
      <c r="I67" s="199">
        <f>'[2]11'!J69</f>
        <v>0</v>
      </c>
      <c r="J67" s="199">
        <f>'[2]11'!K69</f>
        <v>0</v>
      </c>
      <c r="K67" s="15">
        <f t="shared" si="3"/>
        <v>36</v>
      </c>
      <c r="L67" s="18">
        <f>frq!C67</f>
        <v>1</v>
      </c>
      <c r="M67" s="124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198">
        <f>'[2]11'!B70</f>
        <v>40</v>
      </c>
      <c r="C68" s="199">
        <f>'[2]11'!C70</f>
        <v>50</v>
      </c>
      <c r="D68" s="199">
        <f>'[2]11'!D70</f>
        <v>0</v>
      </c>
      <c r="E68" s="199">
        <f>'[2]11'!E70</f>
        <v>0</v>
      </c>
      <c r="F68" s="15">
        <f t="shared" si="6"/>
        <v>90</v>
      </c>
      <c r="G68" s="198">
        <f>'[2]11'!H70</f>
        <v>36</v>
      </c>
      <c r="H68" s="199">
        <f>'[2]11'!I70</f>
        <v>0</v>
      </c>
      <c r="I68" s="199">
        <f>'[2]11'!J70</f>
        <v>0</v>
      </c>
      <c r="J68" s="199">
        <f>'[2]11'!K70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198">
        <f>'[2]11'!B71</f>
        <v>40</v>
      </c>
      <c r="C69" s="199">
        <f>'[2]11'!C71</f>
        <v>50</v>
      </c>
      <c r="D69" s="199">
        <f>'[2]11'!D71</f>
        <v>0</v>
      </c>
      <c r="E69" s="199">
        <f>'[2]11'!E71</f>
        <v>0</v>
      </c>
      <c r="F69" s="15">
        <f t="shared" ref="F69:F98" si="16">SUM(B69:E69)</f>
        <v>90</v>
      </c>
      <c r="G69" s="198">
        <f>'[2]11'!H71</f>
        <v>36</v>
      </c>
      <c r="H69" s="199">
        <f>'[2]11'!I71</f>
        <v>0</v>
      </c>
      <c r="I69" s="199">
        <f>'[2]11'!J71</f>
        <v>0</v>
      </c>
      <c r="J69" s="199">
        <f>'[2]11'!K71</f>
        <v>0</v>
      </c>
      <c r="K69" s="15">
        <f t="shared" si="13"/>
        <v>36</v>
      </c>
      <c r="L69" s="18">
        <f>frq!C69</f>
        <v>1</v>
      </c>
      <c r="M69" s="124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198">
        <f>'[2]11'!B72</f>
        <v>40</v>
      </c>
      <c r="C70" s="199">
        <f>'[2]11'!C72</f>
        <v>50</v>
      </c>
      <c r="D70" s="199">
        <f>'[2]11'!D72</f>
        <v>0</v>
      </c>
      <c r="E70" s="199">
        <f>'[2]11'!E72</f>
        <v>0</v>
      </c>
      <c r="F70" s="15">
        <f t="shared" si="16"/>
        <v>90</v>
      </c>
      <c r="G70" s="198">
        <f>'[2]11'!H72</f>
        <v>35</v>
      </c>
      <c r="H70" s="199">
        <f>'[2]11'!I72</f>
        <v>0</v>
      </c>
      <c r="I70" s="199">
        <f>'[2]11'!J72</f>
        <v>0</v>
      </c>
      <c r="J70" s="199">
        <f>'[2]11'!K72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</row>
    <row r="71" spans="1:18">
      <c r="A71" s="8" t="s">
        <v>113</v>
      </c>
      <c r="B71" s="198">
        <f>'[2]11'!B73</f>
        <v>40</v>
      </c>
      <c r="C71" s="199">
        <f>'[2]11'!C73</f>
        <v>50</v>
      </c>
      <c r="D71" s="199">
        <f>'[2]11'!D73</f>
        <v>0</v>
      </c>
      <c r="E71" s="199">
        <f>'[2]11'!E73</f>
        <v>0</v>
      </c>
      <c r="F71" s="15">
        <f t="shared" si="16"/>
        <v>90</v>
      </c>
      <c r="G71" s="198">
        <f>'[2]11'!H73</f>
        <v>35</v>
      </c>
      <c r="H71" s="199">
        <f>'[2]11'!I73</f>
        <v>0</v>
      </c>
      <c r="I71" s="199">
        <f>'[2]11'!J73</f>
        <v>0</v>
      </c>
      <c r="J71" s="199">
        <f>'[2]11'!K73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198">
        <f>'[2]11'!B74</f>
        <v>40</v>
      </c>
      <c r="C72" s="199">
        <f>'[2]11'!C74</f>
        <v>50</v>
      </c>
      <c r="D72" s="199">
        <f>'[2]11'!D74</f>
        <v>0</v>
      </c>
      <c r="E72" s="199">
        <f>'[2]11'!E74</f>
        <v>0</v>
      </c>
      <c r="F72" s="15">
        <f t="shared" si="16"/>
        <v>90</v>
      </c>
      <c r="G72" s="198">
        <f>'[2]11'!H74</f>
        <v>35</v>
      </c>
      <c r="H72" s="199">
        <f>'[2]11'!I74</f>
        <v>0</v>
      </c>
      <c r="I72" s="199">
        <f>'[2]11'!J74</f>
        <v>0</v>
      </c>
      <c r="J72" s="199">
        <f>'[2]11'!K74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198">
        <f>'[2]11'!B75</f>
        <v>40</v>
      </c>
      <c r="C73" s="199">
        <f>'[2]11'!C75</f>
        <v>50</v>
      </c>
      <c r="D73" s="199">
        <f>'[2]11'!D75</f>
        <v>0</v>
      </c>
      <c r="E73" s="199">
        <f>'[2]11'!E75</f>
        <v>0</v>
      </c>
      <c r="F73" s="15">
        <f t="shared" si="16"/>
        <v>90</v>
      </c>
      <c r="G73" s="198">
        <f>'[2]11'!H75</f>
        <v>35</v>
      </c>
      <c r="H73" s="199">
        <f>'[2]11'!I75</f>
        <v>0</v>
      </c>
      <c r="I73" s="199">
        <f>'[2]11'!J75</f>
        <v>0</v>
      </c>
      <c r="J73" s="199">
        <f>'[2]11'!K75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198">
        <f>'[2]11'!B76</f>
        <v>40</v>
      </c>
      <c r="C74" s="199">
        <f>'[2]11'!C76</f>
        <v>50</v>
      </c>
      <c r="D74" s="199">
        <f>'[2]11'!D76</f>
        <v>0</v>
      </c>
      <c r="E74" s="199">
        <f>'[2]11'!E76</f>
        <v>0</v>
      </c>
      <c r="F74" s="15">
        <f t="shared" si="16"/>
        <v>90</v>
      </c>
      <c r="G74" s="198">
        <f>'[2]11'!H76</f>
        <v>35</v>
      </c>
      <c r="H74" s="199">
        <f>'[2]11'!I76</f>
        <v>0</v>
      </c>
      <c r="I74" s="199">
        <f>'[2]11'!J76</f>
        <v>0</v>
      </c>
      <c r="J74" s="199">
        <f>'[2]11'!K76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198">
        <f>'[2]11'!B77</f>
        <v>40</v>
      </c>
      <c r="C75" s="199">
        <f>'[2]11'!C77</f>
        <v>50</v>
      </c>
      <c r="D75" s="199">
        <f>'[2]11'!D77</f>
        <v>0</v>
      </c>
      <c r="E75" s="199">
        <f>'[2]11'!E77</f>
        <v>0</v>
      </c>
      <c r="F75" s="15">
        <f t="shared" si="16"/>
        <v>90</v>
      </c>
      <c r="G75" s="198">
        <f>'[2]11'!H77</f>
        <v>35</v>
      </c>
      <c r="H75" s="199">
        <f>'[2]11'!I77</f>
        <v>0</v>
      </c>
      <c r="I75" s="199">
        <f>'[2]11'!J77</f>
        <v>0</v>
      </c>
      <c r="J75" s="199">
        <f>'[2]11'!K77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198">
        <f>'[2]11'!B78</f>
        <v>40</v>
      </c>
      <c r="C76" s="199">
        <f>'[2]11'!C78</f>
        <v>50</v>
      </c>
      <c r="D76" s="199">
        <f>'[2]11'!D78</f>
        <v>0</v>
      </c>
      <c r="E76" s="199">
        <f>'[2]11'!E78</f>
        <v>0</v>
      </c>
      <c r="F76" s="15">
        <f t="shared" si="16"/>
        <v>90</v>
      </c>
      <c r="G76" s="198">
        <f>'[2]11'!H78</f>
        <v>36</v>
      </c>
      <c r="H76" s="199">
        <f>'[2]11'!I78</f>
        <v>0</v>
      </c>
      <c r="I76" s="199">
        <f>'[2]11'!J78</f>
        <v>0</v>
      </c>
      <c r="J76" s="199">
        <f>'[2]11'!K78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8">
        <f>'[2]11'!B79</f>
        <v>40</v>
      </c>
      <c r="C77" s="199">
        <f>'[2]11'!C79</f>
        <v>50</v>
      </c>
      <c r="D77" s="199">
        <f>'[2]11'!D79</f>
        <v>0</v>
      </c>
      <c r="E77" s="199">
        <f>'[2]11'!E79</f>
        <v>0</v>
      </c>
      <c r="F77" s="15">
        <f t="shared" si="16"/>
        <v>90</v>
      </c>
      <c r="G77" s="198">
        <f>'[2]11'!H79</f>
        <v>36</v>
      </c>
      <c r="H77" s="199">
        <f>'[2]11'!I79</f>
        <v>0</v>
      </c>
      <c r="I77" s="199">
        <f>'[2]11'!J79</f>
        <v>0</v>
      </c>
      <c r="J77" s="199">
        <f>'[2]11'!K79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8">
        <f>'[2]11'!B80</f>
        <v>40</v>
      </c>
      <c r="C78" s="199">
        <f>'[2]11'!C80</f>
        <v>50</v>
      </c>
      <c r="D78" s="199">
        <f>'[2]11'!D80</f>
        <v>0</v>
      </c>
      <c r="E78" s="199">
        <f>'[2]11'!E80</f>
        <v>0</v>
      </c>
      <c r="F78" s="15">
        <f t="shared" si="16"/>
        <v>90</v>
      </c>
      <c r="G78" s="198">
        <f>'[2]11'!H80</f>
        <v>36</v>
      </c>
      <c r="H78" s="199">
        <f>'[2]11'!I80</f>
        <v>0</v>
      </c>
      <c r="I78" s="199">
        <f>'[2]11'!J80</f>
        <v>0</v>
      </c>
      <c r="J78" s="199">
        <f>'[2]11'!K80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8">
        <f>'[2]11'!B81</f>
        <v>40</v>
      </c>
      <c r="C79" s="199">
        <f>'[2]11'!C81</f>
        <v>50</v>
      </c>
      <c r="D79" s="199">
        <f>'[2]11'!D81</f>
        <v>0</v>
      </c>
      <c r="E79" s="199">
        <f>'[2]11'!E81</f>
        <v>0</v>
      </c>
      <c r="F79" s="15">
        <f t="shared" si="16"/>
        <v>90</v>
      </c>
      <c r="G79" s="198">
        <f>'[2]11'!H81</f>
        <v>36</v>
      </c>
      <c r="H79" s="199">
        <f>'[2]11'!I81</f>
        <v>0</v>
      </c>
      <c r="I79" s="199">
        <f>'[2]11'!J81</f>
        <v>0</v>
      </c>
      <c r="J79" s="199">
        <f>'[2]11'!K81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'[2]11'!B82</f>
        <v>40</v>
      </c>
      <c r="C80" s="199">
        <f>'[2]11'!C82</f>
        <v>50</v>
      </c>
      <c r="D80" s="199">
        <f>'[2]11'!D82</f>
        <v>0</v>
      </c>
      <c r="E80" s="199">
        <f>'[2]11'!E82</f>
        <v>0</v>
      </c>
      <c r="F80" s="15">
        <f t="shared" si="16"/>
        <v>90</v>
      </c>
      <c r="G80" s="198">
        <f>'[2]11'!H82</f>
        <v>36</v>
      </c>
      <c r="H80" s="199">
        <f>'[2]11'!I82</f>
        <v>0</v>
      </c>
      <c r="I80" s="199">
        <f>'[2]11'!J82</f>
        <v>0</v>
      </c>
      <c r="J80" s="199">
        <f>'[2]11'!K82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'[2]11'!B83</f>
        <v>40</v>
      </c>
      <c r="C81" s="199">
        <f>'[2]11'!C83</f>
        <v>50</v>
      </c>
      <c r="D81" s="199">
        <f>'[2]11'!D83</f>
        <v>0</v>
      </c>
      <c r="E81" s="199">
        <f>'[2]11'!E83</f>
        <v>0</v>
      </c>
      <c r="F81" s="15">
        <f t="shared" si="16"/>
        <v>90</v>
      </c>
      <c r="G81" s="198">
        <f>'[2]11'!H83</f>
        <v>36</v>
      </c>
      <c r="H81" s="199">
        <f>'[2]11'!I83</f>
        <v>0</v>
      </c>
      <c r="I81" s="199">
        <f>'[2]11'!J83</f>
        <v>0</v>
      </c>
      <c r="J81" s="199">
        <f>'[2]11'!K83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8">
        <f>'[2]11'!B84</f>
        <v>40</v>
      </c>
      <c r="C82" s="199">
        <f>'[2]11'!C84</f>
        <v>50</v>
      </c>
      <c r="D82" s="199">
        <f>'[2]11'!D84</f>
        <v>0</v>
      </c>
      <c r="E82" s="199">
        <f>'[2]11'!E84</f>
        <v>0</v>
      </c>
      <c r="F82" s="15">
        <f t="shared" si="16"/>
        <v>90</v>
      </c>
      <c r="G82" s="198">
        <f>'[2]11'!H84</f>
        <v>36</v>
      </c>
      <c r="H82" s="199">
        <f>'[2]11'!I84</f>
        <v>0</v>
      </c>
      <c r="I82" s="199">
        <f>'[2]11'!J84</f>
        <v>0</v>
      </c>
      <c r="J82" s="199">
        <f>'[2]11'!K84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8">
        <f>'[2]11'!B85</f>
        <v>40</v>
      </c>
      <c r="C83" s="199">
        <f>'[2]11'!C85</f>
        <v>50</v>
      </c>
      <c r="D83" s="199">
        <f>'[2]11'!D85</f>
        <v>0</v>
      </c>
      <c r="E83" s="199">
        <f>'[2]11'!E85</f>
        <v>0</v>
      </c>
      <c r="F83" s="15">
        <f t="shared" si="16"/>
        <v>90</v>
      </c>
      <c r="G83" s="198">
        <f>'[2]11'!H85</f>
        <v>36</v>
      </c>
      <c r="H83" s="199">
        <f>'[2]11'!I85</f>
        <v>0</v>
      </c>
      <c r="I83" s="199">
        <f>'[2]11'!J85</f>
        <v>0</v>
      </c>
      <c r="J83" s="199">
        <f>'[2]11'!K85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8">
        <f>'[2]11'!B86</f>
        <v>40</v>
      </c>
      <c r="C84" s="199">
        <f>'[2]11'!C86</f>
        <v>50</v>
      </c>
      <c r="D84" s="199">
        <f>'[2]11'!D86</f>
        <v>0</v>
      </c>
      <c r="E84" s="199">
        <f>'[2]11'!E86</f>
        <v>0</v>
      </c>
      <c r="F84" s="15">
        <f t="shared" si="16"/>
        <v>90</v>
      </c>
      <c r="G84" s="198">
        <f>'[2]11'!H86</f>
        <v>36</v>
      </c>
      <c r="H84" s="199">
        <f>'[2]11'!I86</f>
        <v>0</v>
      </c>
      <c r="I84" s="199">
        <f>'[2]11'!J86</f>
        <v>0</v>
      </c>
      <c r="J84" s="199">
        <f>'[2]11'!K86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8">
        <f>'[2]11'!B87</f>
        <v>40</v>
      </c>
      <c r="C85" s="199">
        <f>'[2]11'!C87</f>
        <v>50</v>
      </c>
      <c r="D85" s="199">
        <f>'[2]11'!D87</f>
        <v>0</v>
      </c>
      <c r="E85" s="199">
        <f>'[2]11'!E87</f>
        <v>0</v>
      </c>
      <c r="F85" s="15">
        <f t="shared" si="16"/>
        <v>90</v>
      </c>
      <c r="G85" s="198">
        <f>'[2]11'!H87</f>
        <v>36</v>
      </c>
      <c r="H85" s="199">
        <f>'[2]11'!I87</f>
        <v>0</v>
      </c>
      <c r="I85" s="199">
        <f>'[2]11'!J87</f>
        <v>0</v>
      </c>
      <c r="J85" s="199">
        <f>'[2]11'!K87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'[2]11'!B88</f>
        <v>40</v>
      </c>
      <c r="C86" s="199">
        <f>'[2]11'!C88</f>
        <v>50</v>
      </c>
      <c r="D86" s="199">
        <f>'[2]11'!D88</f>
        <v>0</v>
      </c>
      <c r="E86" s="199">
        <f>'[2]11'!E88</f>
        <v>0</v>
      </c>
      <c r="F86" s="15">
        <f t="shared" si="16"/>
        <v>90</v>
      </c>
      <c r="G86" s="198">
        <f>'[2]11'!H88</f>
        <v>36</v>
      </c>
      <c r="H86" s="199">
        <f>'[2]11'!I88</f>
        <v>0</v>
      </c>
      <c r="I86" s="199">
        <f>'[2]11'!J88</f>
        <v>0</v>
      </c>
      <c r="J86" s="199">
        <f>'[2]11'!K88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'[2]11'!B89</f>
        <v>40</v>
      </c>
      <c r="C87" s="199">
        <f>'[2]11'!C89</f>
        <v>50</v>
      </c>
      <c r="D87" s="199">
        <f>'[2]11'!D89</f>
        <v>0</v>
      </c>
      <c r="E87" s="199">
        <f>'[2]11'!E89</f>
        <v>0</v>
      </c>
      <c r="F87" s="15">
        <f t="shared" si="16"/>
        <v>90</v>
      </c>
      <c r="G87" s="198">
        <f>'[2]11'!H89</f>
        <v>36</v>
      </c>
      <c r="H87" s="199">
        <f>'[2]11'!I89</f>
        <v>0</v>
      </c>
      <c r="I87" s="199">
        <f>'[2]11'!J89</f>
        <v>0</v>
      </c>
      <c r="J87" s="199">
        <f>'[2]11'!K89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8">
        <f>'[2]11'!B90</f>
        <v>40</v>
      </c>
      <c r="C88" s="199">
        <f>'[2]11'!C90</f>
        <v>50</v>
      </c>
      <c r="D88" s="199">
        <f>'[2]11'!D90</f>
        <v>0</v>
      </c>
      <c r="E88" s="199">
        <f>'[2]11'!E90</f>
        <v>0</v>
      </c>
      <c r="F88" s="15">
        <f t="shared" si="16"/>
        <v>90</v>
      </c>
      <c r="G88" s="198">
        <f>'[2]11'!H90</f>
        <v>36</v>
      </c>
      <c r="H88" s="199">
        <f>'[2]11'!I90</f>
        <v>0</v>
      </c>
      <c r="I88" s="199">
        <f>'[2]11'!J90</f>
        <v>0</v>
      </c>
      <c r="J88" s="199">
        <f>'[2]11'!K90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8">
        <f>'[2]11'!B91</f>
        <v>40</v>
      </c>
      <c r="C89" s="199">
        <f>'[2]11'!C91</f>
        <v>50</v>
      </c>
      <c r="D89" s="199">
        <f>'[2]11'!D91</f>
        <v>0</v>
      </c>
      <c r="E89" s="199">
        <f>'[2]11'!E91</f>
        <v>0</v>
      </c>
      <c r="F89" s="15">
        <f t="shared" si="16"/>
        <v>90</v>
      </c>
      <c r="G89" s="198">
        <f>'[2]11'!H91</f>
        <v>36</v>
      </c>
      <c r="H89" s="199">
        <f>'[2]11'!I91</f>
        <v>0</v>
      </c>
      <c r="I89" s="199">
        <f>'[2]11'!J91</f>
        <v>0</v>
      </c>
      <c r="J89" s="199">
        <f>'[2]11'!K91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8">
        <f>'[2]11'!B92</f>
        <v>40</v>
      </c>
      <c r="C90" s="199">
        <f>'[2]11'!C92</f>
        <v>50</v>
      </c>
      <c r="D90" s="199">
        <f>'[2]11'!D92</f>
        <v>0</v>
      </c>
      <c r="E90" s="199">
        <f>'[2]11'!E92</f>
        <v>0</v>
      </c>
      <c r="F90" s="15">
        <f t="shared" si="16"/>
        <v>90</v>
      </c>
      <c r="G90" s="198">
        <f>'[2]11'!H92</f>
        <v>36</v>
      </c>
      <c r="H90" s="199">
        <f>'[2]11'!I92</f>
        <v>0</v>
      </c>
      <c r="I90" s="199">
        <f>'[2]11'!J92</f>
        <v>0</v>
      </c>
      <c r="J90" s="199">
        <f>'[2]11'!K92</f>
        <v>0</v>
      </c>
      <c r="K90" s="15">
        <f t="shared" si="13"/>
        <v>36</v>
      </c>
      <c r="L90" s="18">
        <f>frq!C90</f>
        <v>1</v>
      </c>
      <c r="M90" s="124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198">
        <f>'[2]11'!B93</f>
        <v>40</v>
      </c>
      <c r="C91" s="199">
        <f>'[2]11'!C93</f>
        <v>50</v>
      </c>
      <c r="D91" s="199">
        <f>'[2]11'!D93</f>
        <v>0</v>
      </c>
      <c r="E91" s="199">
        <f>'[2]11'!E93</f>
        <v>0</v>
      </c>
      <c r="F91" s="15">
        <f t="shared" si="16"/>
        <v>90</v>
      </c>
      <c r="G91" s="198">
        <f>'[2]11'!H93</f>
        <v>36</v>
      </c>
      <c r="H91" s="199">
        <f>'[2]11'!I93</f>
        <v>0</v>
      </c>
      <c r="I91" s="199">
        <f>'[2]11'!J93</f>
        <v>0</v>
      </c>
      <c r="J91" s="199">
        <f>'[2]11'!K93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198">
        <f>'[2]11'!B94</f>
        <v>40</v>
      </c>
      <c r="C92" s="199">
        <f>'[2]11'!C94</f>
        <v>50</v>
      </c>
      <c r="D92" s="199">
        <f>'[2]11'!D94</f>
        <v>0</v>
      </c>
      <c r="E92" s="199">
        <f>'[2]11'!E94</f>
        <v>0</v>
      </c>
      <c r="F92" s="15">
        <f t="shared" si="16"/>
        <v>90</v>
      </c>
      <c r="G92" s="198">
        <f>'[2]11'!H94</f>
        <v>36</v>
      </c>
      <c r="H92" s="199">
        <f>'[2]11'!I94</f>
        <v>0</v>
      </c>
      <c r="I92" s="199">
        <f>'[2]11'!J94</f>
        <v>0</v>
      </c>
      <c r="J92" s="199">
        <f>'[2]11'!K94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198">
        <f>'[2]11'!B95</f>
        <v>40</v>
      </c>
      <c r="C93" s="199">
        <f>'[2]11'!C95</f>
        <v>50</v>
      </c>
      <c r="D93" s="199">
        <f>'[2]11'!D95</f>
        <v>0</v>
      </c>
      <c r="E93" s="199">
        <f>'[2]11'!E95</f>
        <v>0</v>
      </c>
      <c r="F93" s="15">
        <f t="shared" si="16"/>
        <v>90</v>
      </c>
      <c r="G93" s="198">
        <f>'[2]11'!H95</f>
        <v>37</v>
      </c>
      <c r="H93" s="199">
        <f>'[2]11'!I95</f>
        <v>0</v>
      </c>
      <c r="I93" s="199">
        <f>'[2]11'!J95</f>
        <v>0</v>
      </c>
      <c r="J93" s="199">
        <f>'[2]11'!K95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8">
        <f>'[2]11'!B96</f>
        <v>40</v>
      </c>
      <c r="C94" s="199">
        <f>'[2]11'!C96</f>
        <v>50</v>
      </c>
      <c r="D94" s="199">
        <f>'[2]11'!D96</f>
        <v>0</v>
      </c>
      <c r="E94" s="199">
        <f>'[2]11'!E96</f>
        <v>0</v>
      </c>
      <c r="F94" s="15">
        <f t="shared" si="16"/>
        <v>90</v>
      </c>
      <c r="G94" s="198">
        <f>'[2]11'!H96</f>
        <v>37</v>
      </c>
      <c r="H94" s="199">
        <f>'[2]11'!I96</f>
        <v>0</v>
      </c>
      <c r="I94" s="199">
        <f>'[2]11'!J96</f>
        <v>0</v>
      </c>
      <c r="J94" s="199">
        <f>'[2]11'!K96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8">
        <f>'[2]11'!B97</f>
        <v>40</v>
      </c>
      <c r="C95" s="199">
        <f>'[2]11'!C97</f>
        <v>50</v>
      </c>
      <c r="D95" s="199">
        <f>'[2]11'!D97</f>
        <v>0</v>
      </c>
      <c r="E95" s="199">
        <f>'[2]11'!E97</f>
        <v>0</v>
      </c>
      <c r="F95" s="15">
        <f t="shared" si="16"/>
        <v>90</v>
      </c>
      <c r="G95" s="198">
        <f>'[2]11'!H97</f>
        <v>37</v>
      </c>
      <c r="H95" s="199">
        <f>'[2]11'!I97</f>
        <v>0</v>
      </c>
      <c r="I95" s="199">
        <f>'[2]11'!J97</f>
        <v>0</v>
      </c>
      <c r="J95" s="199">
        <f>'[2]11'!K97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8">
        <f>'[2]11'!B98</f>
        <v>40</v>
      </c>
      <c r="C96" s="199">
        <f>'[2]11'!C98</f>
        <v>50</v>
      </c>
      <c r="D96" s="199">
        <f>'[2]11'!D98</f>
        <v>0</v>
      </c>
      <c r="E96" s="199">
        <f>'[2]11'!E98</f>
        <v>0</v>
      </c>
      <c r="F96" s="15">
        <f t="shared" si="16"/>
        <v>90</v>
      </c>
      <c r="G96" s="198">
        <f>'[2]11'!H98</f>
        <v>37</v>
      </c>
      <c r="H96" s="199">
        <f>'[2]11'!I98</f>
        <v>0</v>
      </c>
      <c r="I96" s="199">
        <f>'[2]11'!J98</f>
        <v>0</v>
      </c>
      <c r="J96" s="199">
        <f>'[2]11'!K98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8">
        <f>'[2]11'!B99</f>
        <v>40</v>
      </c>
      <c r="C97" s="199">
        <f>'[2]11'!C99</f>
        <v>50</v>
      </c>
      <c r="D97" s="199">
        <f>'[2]11'!D99</f>
        <v>0</v>
      </c>
      <c r="E97" s="199">
        <f>'[2]11'!E99</f>
        <v>0</v>
      </c>
      <c r="F97" s="15">
        <f t="shared" si="16"/>
        <v>90</v>
      </c>
      <c r="G97" s="198">
        <f>'[2]11'!H99</f>
        <v>37</v>
      </c>
      <c r="H97" s="199">
        <f>'[2]11'!I99</f>
        <v>0</v>
      </c>
      <c r="I97" s="199">
        <f>'[2]11'!J99</f>
        <v>0</v>
      </c>
      <c r="J97" s="199">
        <f>'[2]11'!K99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8">
        <f>'[2]11'!B100</f>
        <v>40</v>
      </c>
      <c r="C98" s="199">
        <f>'[2]11'!C100</f>
        <v>50</v>
      </c>
      <c r="D98" s="199">
        <f>'[2]11'!D100</f>
        <v>0</v>
      </c>
      <c r="E98" s="199">
        <f>'[2]11'!E100</f>
        <v>0</v>
      </c>
      <c r="F98" s="15">
        <f t="shared" si="16"/>
        <v>90</v>
      </c>
      <c r="G98" s="198">
        <f>'[2]11'!H100</f>
        <v>37</v>
      </c>
      <c r="H98" s="199">
        <f>'[2]11'!I100</f>
        <v>0</v>
      </c>
      <c r="I98" s="199">
        <f>'[2]11'!J100</f>
        <v>0</v>
      </c>
      <c r="J98" s="199">
        <f>'[2]11'!K100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0.87672250000000007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0.87672250000000007</v>
      </c>
      <c r="L99" s="128">
        <f t="shared" si="17"/>
        <v>2.4E-2</v>
      </c>
      <c r="M99" s="128">
        <f t="shared" si="17"/>
        <v>0.86712249999999857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0.86712249999999857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1010</v>
      </c>
      <c r="G3" s="16">
        <f>'[3]11'!G5</f>
        <v>0</v>
      </c>
      <c r="H3" s="17">
        <f>SUM(B3:G3)</f>
        <v>1330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150</v>
      </c>
      <c r="N3" s="16">
        <f>'[3]11'!O5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417.6</v>
      </c>
      <c r="AT3" s="8">
        <v>25.22</v>
      </c>
      <c r="AU3" s="8">
        <v>25.22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25.22</v>
      </c>
      <c r="BM3" s="8">
        <f>AU3</f>
        <v>25.22</v>
      </c>
      <c r="BN3" s="8">
        <f>BC3</f>
        <v>26.2</v>
      </c>
      <c r="BO3" s="8">
        <f>BJ3</f>
        <v>26.2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1010</v>
      </c>
      <c r="G4" s="16">
        <f>'[3]11'!G6</f>
        <v>0</v>
      </c>
      <c r="H4" s="17">
        <f>SUM(B4:G4)</f>
        <v>1330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150</v>
      </c>
      <c r="N4" s="16">
        <f>'[3]11'!O6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417.6</v>
      </c>
      <c r="AT4" s="8">
        <v>25.22</v>
      </c>
      <c r="AU4" s="8">
        <v>25.22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25.22</v>
      </c>
      <c r="BM4" s="8">
        <f t="shared" ref="BM4:BM67" si="22">AU4</f>
        <v>25.22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1010</v>
      </c>
      <c r="G5" s="16">
        <f>'[3]11'!G7</f>
        <v>0</v>
      </c>
      <c r="H5" s="17">
        <f t="shared" ref="H5:H68" si="27">SUM(B5:G5)</f>
        <v>1330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150</v>
      </c>
      <c r="N5" s="16">
        <f>'[3]11'!O7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417.6</v>
      </c>
      <c r="AT5" s="8">
        <v>25.22</v>
      </c>
      <c r="AU5" s="8">
        <v>25.22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25.22</v>
      </c>
      <c r="BM5" s="8">
        <f t="shared" si="22"/>
        <v>25.22</v>
      </c>
      <c r="BN5" s="8">
        <f t="shared" si="23"/>
        <v>26.2</v>
      </c>
      <c r="BO5" s="8">
        <f t="shared" si="24"/>
        <v>26.2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1010</v>
      </c>
      <c r="G6" s="16">
        <f>'[3]11'!G8</f>
        <v>0</v>
      </c>
      <c r="H6" s="17">
        <f t="shared" si="27"/>
        <v>1330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150</v>
      </c>
      <c r="N6" s="16">
        <f>'[3]11'!O8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417.6</v>
      </c>
      <c r="AT6" s="8">
        <v>25.22</v>
      </c>
      <c r="AU6" s="8">
        <v>25.22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25.22</v>
      </c>
      <c r="BM6" s="8">
        <f t="shared" si="22"/>
        <v>25.22</v>
      </c>
      <c r="BN6" s="8">
        <f t="shared" si="23"/>
        <v>26.2</v>
      </c>
      <c r="BO6" s="8">
        <f t="shared" si="24"/>
        <v>26.2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1010</v>
      </c>
      <c r="G7" s="16">
        <f>'[3]11'!G9</f>
        <v>0</v>
      </c>
      <c r="H7" s="17">
        <f t="shared" si="27"/>
        <v>1330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150</v>
      </c>
      <c r="N7" s="16">
        <f>'[3]11'!O9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417.6</v>
      </c>
      <c r="AT7" s="8">
        <v>25.22</v>
      </c>
      <c r="AU7" s="8">
        <v>25.22</v>
      </c>
      <c r="AW7" s="202">
        <v>26.2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26.2</v>
      </c>
      <c r="BD7" s="202">
        <v>26.2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26.2</v>
      </c>
      <c r="BL7" s="8">
        <f t="shared" si="21"/>
        <v>25.22</v>
      </c>
      <c r="BM7" s="8">
        <f t="shared" si="22"/>
        <v>25.22</v>
      </c>
      <c r="BN7" s="8">
        <f t="shared" si="23"/>
        <v>26.2</v>
      </c>
      <c r="BO7" s="8">
        <f t="shared" si="24"/>
        <v>26.2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1010</v>
      </c>
      <c r="G8" s="16">
        <f>'[3]11'!G10</f>
        <v>0</v>
      </c>
      <c r="H8" s="17">
        <f t="shared" si="27"/>
        <v>1330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150</v>
      </c>
      <c r="N8" s="16">
        <f>'[3]11'!O10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417.6</v>
      </c>
      <c r="AT8" s="8">
        <v>25.22</v>
      </c>
      <c r="AU8" s="8">
        <v>25.22</v>
      </c>
      <c r="AW8" s="202">
        <v>26.2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26.2</v>
      </c>
      <c r="BD8" s="202">
        <v>26.2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26.2</v>
      </c>
      <c r="BL8" s="8">
        <f t="shared" si="21"/>
        <v>25.22</v>
      </c>
      <c r="BM8" s="8">
        <f t="shared" si="22"/>
        <v>25.22</v>
      </c>
      <c r="BN8" s="8">
        <f t="shared" si="23"/>
        <v>26.2</v>
      </c>
      <c r="BO8" s="8">
        <f t="shared" si="24"/>
        <v>26.2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1010</v>
      </c>
      <c r="G9" s="16">
        <f>'[3]11'!G11</f>
        <v>0</v>
      </c>
      <c r="H9" s="17">
        <f t="shared" si="27"/>
        <v>1330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150</v>
      </c>
      <c r="N9" s="16">
        <f>'[3]11'!O11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26.2</v>
      </c>
      <c r="AE9" s="8">
        <f t="shared" si="11"/>
        <v>26.2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26.2</v>
      </c>
      <c r="AL9" s="8">
        <f t="shared" si="3"/>
        <v>267.60000000000002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417.6</v>
      </c>
      <c r="AT9" s="8">
        <v>25.22</v>
      </c>
      <c r="AU9" s="8">
        <v>25.22</v>
      </c>
      <c r="AW9" s="202">
        <v>26.2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26.2</v>
      </c>
      <c r="BD9" s="202">
        <v>26.2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26.2</v>
      </c>
      <c r="BL9" s="8">
        <f t="shared" si="21"/>
        <v>25.22</v>
      </c>
      <c r="BM9" s="8">
        <f t="shared" si="22"/>
        <v>25.22</v>
      </c>
      <c r="BN9" s="8">
        <f t="shared" si="23"/>
        <v>26.2</v>
      </c>
      <c r="BO9" s="8">
        <f t="shared" si="24"/>
        <v>26.2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1010</v>
      </c>
      <c r="G10" s="16">
        <f>'[3]11'!G12</f>
        <v>0</v>
      </c>
      <c r="H10" s="17">
        <f t="shared" si="27"/>
        <v>1330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150</v>
      </c>
      <c r="N10" s="16">
        <f>'[3]11'!O12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26.2</v>
      </c>
      <c r="AE10" s="8">
        <f t="shared" si="11"/>
        <v>26.2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26.2</v>
      </c>
      <c r="AL10" s="8">
        <f t="shared" si="3"/>
        <v>267.60000000000002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417.6</v>
      </c>
      <c r="AT10" s="8">
        <v>25.22</v>
      </c>
      <c r="AU10" s="8">
        <v>25.22</v>
      </c>
      <c r="AW10" s="202">
        <v>26.2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26.2</v>
      </c>
      <c r="BD10" s="202">
        <v>26.2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26.2</v>
      </c>
      <c r="BL10" s="8">
        <f t="shared" si="21"/>
        <v>25.22</v>
      </c>
      <c r="BM10" s="8">
        <f t="shared" si="22"/>
        <v>25.22</v>
      </c>
      <c r="BN10" s="8">
        <f t="shared" si="23"/>
        <v>26.2</v>
      </c>
      <c r="BO10" s="8">
        <f t="shared" si="24"/>
        <v>26.2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1010</v>
      </c>
      <c r="G11" s="16">
        <f>'[3]11'!G13</f>
        <v>0</v>
      </c>
      <c r="H11" s="17">
        <f t="shared" si="27"/>
        <v>1330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150</v>
      </c>
      <c r="N11" s="16">
        <f>'[3]11'!O13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26.2</v>
      </c>
      <c r="AE11" s="8">
        <f t="shared" si="11"/>
        <v>26.2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26.2</v>
      </c>
      <c r="AL11" s="8">
        <f t="shared" si="3"/>
        <v>267.60000000000002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417.6</v>
      </c>
      <c r="AT11" s="8">
        <v>25.22</v>
      </c>
      <c r="AU11" s="8">
        <v>25.22</v>
      </c>
      <c r="AW11" s="202">
        <v>26.2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26.2</v>
      </c>
      <c r="BD11" s="202">
        <v>26.2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26.2</v>
      </c>
      <c r="BL11" s="8">
        <f t="shared" si="21"/>
        <v>25.22</v>
      </c>
      <c r="BM11" s="8">
        <f t="shared" si="22"/>
        <v>25.22</v>
      </c>
      <c r="BN11" s="8">
        <f t="shared" si="23"/>
        <v>26.2</v>
      </c>
      <c r="BO11" s="8">
        <f t="shared" si="24"/>
        <v>26.2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1010</v>
      </c>
      <c r="G12" s="16">
        <f>'[3]11'!G14</f>
        <v>0</v>
      </c>
      <c r="H12" s="17">
        <f t="shared" si="27"/>
        <v>1330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150</v>
      </c>
      <c r="N12" s="16">
        <f>'[3]11'!O14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26.2</v>
      </c>
      <c r="AE12" s="8">
        <f t="shared" si="11"/>
        <v>26.2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26.2</v>
      </c>
      <c r="AL12" s="8">
        <f t="shared" si="3"/>
        <v>267.60000000000002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417.6</v>
      </c>
      <c r="AT12" s="8">
        <v>25.22</v>
      </c>
      <c r="AU12" s="8">
        <v>25.22</v>
      </c>
      <c r="AW12" s="202">
        <v>26.2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26.2</v>
      </c>
      <c r="BD12" s="202">
        <v>26.2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26.2</v>
      </c>
      <c r="BL12" s="8">
        <f t="shared" si="21"/>
        <v>25.22</v>
      </c>
      <c r="BM12" s="8">
        <f t="shared" si="22"/>
        <v>25.22</v>
      </c>
      <c r="BN12" s="8">
        <f t="shared" si="23"/>
        <v>26.2</v>
      </c>
      <c r="BO12" s="8">
        <f t="shared" si="24"/>
        <v>26.2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1010</v>
      </c>
      <c r="G13" s="16">
        <f>'[3]11'!G15</f>
        <v>0</v>
      </c>
      <c r="H13" s="17">
        <f t="shared" si="27"/>
        <v>1330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150</v>
      </c>
      <c r="N13" s="16">
        <f>'[3]11'!O15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26.2</v>
      </c>
      <c r="AE13" s="8">
        <f t="shared" si="11"/>
        <v>26.2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26.2</v>
      </c>
      <c r="AL13" s="8">
        <f t="shared" si="3"/>
        <v>267.60000000000002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417.6</v>
      </c>
      <c r="AT13" s="8">
        <v>25.22</v>
      </c>
      <c r="AU13" s="8">
        <v>25.22</v>
      </c>
      <c r="AW13" s="202">
        <v>26.2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26.2</v>
      </c>
      <c r="BD13" s="202">
        <v>26.2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26.2</v>
      </c>
      <c r="BL13" s="8">
        <f t="shared" si="21"/>
        <v>25.22</v>
      </c>
      <c r="BM13" s="8">
        <f t="shared" si="22"/>
        <v>25.22</v>
      </c>
      <c r="BN13" s="8">
        <f t="shared" si="23"/>
        <v>26.2</v>
      </c>
      <c r="BO13" s="8">
        <f t="shared" si="24"/>
        <v>26.2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1010</v>
      </c>
      <c r="G14" s="16">
        <f>'[3]11'!G16</f>
        <v>0</v>
      </c>
      <c r="H14" s="17">
        <f t="shared" si="27"/>
        <v>1330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150</v>
      </c>
      <c r="N14" s="16">
        <f>'[3]11'!O16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26.2</v>
      </c>
      <c r="AE14" s="8">
        <f t="shared" si="11"/>
        <v>26.2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26.2</v>
      </c>
      <c r="AL14" s="8">
        <f t="shared" si="3"/>
        <v>267.60000000000002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417.6</v>
      </c>
      <c r="AT14" s="8">
        <v>25.22</v>
      </c>
      <c r="AU14" s="8">
        <v>25.22</v>
      </c>
      <c r="AW14" s="202">
        <v>26.2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26.2</v>
      </c>
      <c r="BD14" s="202">
        <v>26.2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26.2</v>
      </c>
      <c r="BL14" s="8">
        <f t="shared" si="21"/>
        <v>25.22</v>
      </c>
      <c r="BM14" s="8">
        <f t="shared" si="22"/>
        <v>25.22</v>
      </c>
      <c r="BN14" s="8">
        <f t="shared" si="23"/>
        <v>26.2</v>
      </c>
      <c r="BO14" s="8">
        <f t="shared" si="24"/>
        <v>26.2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1010</v>
      </c>
      <c r="G15" s="16">
        <f>'[3]11'!G17</f>
        <v>0</v>
      </c>
      <c r="H15" s="17">
        <f t="shared" si="27"/>
        <v>1330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150</v>
      </c>
      <c r="N15" s="16">
        <f>'[3]11'!O17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26.2</v>
      </c>
      <c r="AE15" s="8">
        <f t="shared" si="11"/>
        <v>26.2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26.2</v>
      </c>
      <c r="AL15" s="8">
        <f t="shared" si="3"/>
        <v>267.60000000000002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417.6</v>
      </c>
      <c r="AT15" s="8">
        <v>25.22</v>
      </c>
      <c r="AU15" s="8">
        <v>25.22</v>
      </c>
      <c r="AW15" s="202">
        <v>26.2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26.2</v>
      </c>
      <c r="BD15" s="202">
        <v>26.2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26.2</v>
      </c>
      <c r="BL15" s="8">
        <f t="shared" si="21"/>
        <v>25.22</v>
      </c>
      <c r="BM15" s="8">
        <f t="shared" si="22"/>
        <v>25.22</v>
      </c>
      <c r="BN15" s="8">
        <f t="shared" si="23"/>
        <v>26.2</v>
      </c>
      <c r="BO15" s="8">
        <f t="shared" si="24"/>
        <v>26.2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1010</v>
      </c>
      <c r="G16" s="16">
        <f>'[3]11'!G18</f>
        <v>0</v>
      </c>
      <c r="H16" s="17">
        <f t="shared" si="27"/>
        <v>1330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150</v>
      </c>
      <c r="N16" s="16">
        <f>'[3]11'!O18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26.2</v>
      </c>
      <c r="AE16" s="8">
        <f t="shared" si="11"/>
        <v>26.2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26.2</v>
      </c>
      <c r="AL16" s="8">
        <f t="shared" si="3"/>
        <v>267.60000000000002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417.6</v>
      </c>
      <c r="AT16" s="8">
        <v>25.22</v>
      </c>
      <c r="AU16" s="8">
        <v>25.22</v>
      </c>
      <c r="AW16" s="202">
        <v>26.2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26.2</v>
      </c>
      <c r="BD16" s="202">
        <v>26.2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26.2</v>
      </c>
      <c r="BL16" s="8">
        <f t="shared" si="21"/>
        <v>25.22</v>
      </c>
      <c r="BM16" s="8">
        <f t="shared" si="22"/>
        <v>25.22</v>
      </c>
      <c r="BN16" s="8">
        <f t="shared" si="23"/>
        <v>26.2</v>
      </c>
      <c r="BO16" s="8">
        <f t="shared" si="24"/>
        <v>26.2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1010</v>
      </c>
      <c r="G17" s="16">
        <f>'[3]11'!G19</f>
        <v>0</v>
      </c>
      <c r="H17" s="17">
        <f t="shared" si="27"/>
        <v>1330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150</v>
      </c>
      <c r="N17" s="16">
        <f>'[3]11'!O19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26.2</v>
      </c>
      <c r="AE17" s="8">
        <f t="shared" si="11"/>
        <v>26.2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26.2</v>
      </c>
      <c r="AL17" s="8">
        <f t="shared" si="3"/>
        <v>267.60000000000002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417.6</v>
      </c>
      <c r="AT17" s="8">
        <v>25.22</v>
      </c>
      <c r="AU17" s="8">
        <v>25.22</v>
      </c>
      <c r="AW17" s="202">
        <v>26.2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26.2</v>
      </c>
      <c r="BD17" s="202">
        <v>26.2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26.2</v>
      </c>
      <c r="BL17" s="8">
        <f t="shared" si="21"/>
        <v>25.22</v>
      </c>
      <c r="BM17" s="8">
        <f t="shared" si="22"/>
        <v>25.22</v>
      </c>
      <c r="BN17" s="8">
        <f t="shared" si="23"/>
        <v>26.2</v>
      </c>
      <c r="BO17" s="8">
        <f t="shared" si="24"/>
        <v>26.2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1010</v>
      </c>
      <c r="G18" s="16">
        <f>'[3]11'!G20</f>
        <v>0</v>
      </c>
      <c r="H18" s="17">
        <f t="shared" si="27"/>
        <v>1330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150</v>
      </c>
      <c r="N18" s="16">
        <f>'[3]11'!O20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26.2</v>
      </c>
      <c r="AE18" s="8">
        <f t="shared" si="11"/>
        <v>26.2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26.2</v>
      </c>
      <c r="AL18" s="8">
        <f t="shared" si="3"/>
        <v>267.60000000000002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417.6</v>
      </c>
      <c r="AT18" s="8">
        <v>25.22</v>
      </c>
      <c r="AU18" s="8">
        <v>25.22</v>
      </c>
      <c r="AW18" s="202">
        <v>26.2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26.2</v>
      </c>
      <c r="BD18" s="202">
        <v>26.2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26.2</v>
      </c>
      <c r="BL18" s="8">
        <f t="shared" si="21"/>
        <v>25.22</v>
      </c>
      <c r="BM18" s="8">
        <f t="shared" si="22"/>
        <v>25.22</v>
      </c>
      <c r="BN18" s="8">
        <f t="shared" si="23"/>
        <v>26.2</v>
      </c>
      <c r="BO18" s="8">
        <f t="shared" si="24"/>
        <v>26.2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1010</v>
      </c>
      <c r="G19" s="16">
        <f>'[3]11'!G21</f>
        <v>0</v>
      </c>
      <c r="H19" s="17">
        <f t="shared" si="27"/>
        <v>1330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150</v>
      </c>
      <c r="N19" s="16">
        <f>'[3]11'!O21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26.2</v>
      </c>
      <c r="AE19" s="8">
        <f t="shared" si="11"/>
        <v>26.2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26.2</v>
      </c>
      <c r="AL19" s="8">
        <f t="shared" ref="AL19:AQ61" si="31">Q19-X19-AE19</f>
        <v>267.60000000000002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417.6</v>
      </c>
      <c r="AT19" s="8">
        <v>25.22</v>
      </c>
      <c r="AU19" s="8">
        <v>25.22</v>
      </c>
      <c r="AW19" s="202">
        <v>26.2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26.2</v>
      </c>
      <c r="BD19" s="202">
        <v>26.2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26.2</v>
      </c>
      <c r="BL19" s="8">
        <f t="shared" si="21"/>
        <v>25.22</v>
      </c>
      <c r="BM19" s="8">
        <f t="shared" si="22"/>
        <v>25.22</v>
      </c>
      <c r="BN19" s="8">
        <f t="shared" si="23"/>
        <v>26.2</v>
      </c>
      <c r="BO19" s="8">
        <f t="shared" si="24"/>
        <v>26.2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1010</v>
      </c>
      <c r="G20" s="16">
        <f>'[3]11'!G22</f>
        <v>0</v>
      </c>
      <c r="H20" s="17">
        <f t="shared" si="27"/>
        <v>1330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150</v>
      </c>
      <c r="N20" s="16">
        <f>'[3]11'!O22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26.2</v>
      </c>
      <c r="AE20" s="8">
        <f t="shared" si="11"/>
        <v>26.2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26.2</v>
      </c>
      <c r="AL20" s="8">
        <f t="shared" si="31"/>
        <v>267.60000000000002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417.6</v>
      </c>
      <c r="AT20" s="8">
        <v>25.22</v>
      </c>
      <c r="AU20" s="8">
        <v>25.22</v>
      </c>
      <c r="AW20" s="202">
        <v>26.2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26.2</v>
      </c>
      <c r="BD20" s="202">
        <v>26.2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26.2</v>
      </c>
      <c r="BL20" s="8">
        <f t="shared" si="21"/>
        <v>25.22</v>
      </c>
      <c r="BM20" s="8">
        <f t="shared" si="22"/>
        <v>25.22</v>
      </c>
      <c r="BN20" s="8">
        <f t="shared" si="23"/>
        <v>26.2</v>
      </c>
      <c r="BO20" s="8">
        <f t="shared" si="24"/>
        <v>26.2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1010</v>
      </c>
      <c r="G21" s="16">
        <f>'[3]11'!G23</f>
        <v>0</v>
      </c>
      <c r="H21" s="17">
        <f t="shared" si="27"/>
        <v>1330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150</v>
      </c>
      <c r="N21" s="16">
        <f>'[3]11'!O23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26.2</v>
      </c>
      <c r="AE21" s="8">
        <f t="shared" si="11"/>
        <v>26.2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26.2</v>
      </c>
      <c r="AL21" s="8">
        <f t="shared" si="31"/>
        <v>267.60000000000002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417.6</v>
      </c>
      <c r="AT21" s="8">
        <v>25.22</v>
      </c>
      <c r="AU21" s="8">
        <v>25.22</v>
      </c>
      <c r="AW21" s="202">
        <v>26.2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26.2</v>
      </c>
      <c r="BD21" s="202">
        <v>26.2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26.2</v>
      </c>
      <c r="BL21" s="8">
        <f t="shared" si="21"/>
        <v>25.22</v>
      </c>
      <c r="BM21" s="8">
        <f t="shared" si="22"/>
        <v>25.22</v>
      </c>
      <c r="BN21" s="8">
        <f t="shared" si="23"/>
        <v>26.2</v>
      </c>
      <c r="BO21" s="8">
        <f t="shared" si="24"/>
        <v>26.2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1010</v>
      </c>
      <c r="G22" s="16">
        <f>'[3]11'!G24</f>
        <v>0</v>
      </c>
      <c r="H22" s="17">
        <f t="shared" si="27"/>
        <v>1330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150</v>
      </c>
      <c r="N22" s="16">
        <f>'[3]11'!O24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26.2</v>
      </c>
      <c r="AE22" s="8">
        <f t="shared" si="11"/>
        <v>26.2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26.2</v>
      </c>
      <c r="AL22" s="8">
        <f t="shared" si="31"/>
        <v>267.60000000000002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417.6</v>
      </c>
      <c r="AT22" s="8">
        <v>25.22</v>
      </c>
      <c r="AU22" s="8">
        <v>25.22</v>
      </c>
      <c r="AW22" s="202">
        <v>26.2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26.2</v>
      </c>
      <c r="BD22" s="202">
        <v>26.2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26.2</v>
      </c>
      <c r="BL22" s="8">
        <f t="shared" si="21"/>
        <v>25.22</v>
      </c>
      <c r="BM22" s="8">
        <f t="shared" si="22"/>
        <v>25.22</v>
      </c>
      <c r="BN22" s="8">
        <f t="shared" si="23"/>
        <v>26.2</v>
      </c>
      <c r="BO22" s="8">
        <f t="shared" si="24"/>
        <v>26.2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1010</v>
      </c>
      <c r="G23" s="16">
        <f>'[3]11'!G25</f>
        <v>0</v>
      </c>
      <c r="H23" s="17">
        <f t="shared" si="27"/>
        <v>1330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150</v>
      </c>
      <c r="N23" s="16">
        <f>'[3]11'!O25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25.03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25.03</v>
      </c>
      <c r="AL23" s="8">
        <f t="shared" si="31"/>
        <v>262.97000000000003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412.97</v>
      </c>
      <c r="AT23" s="8">
        <v>30.8</v>
      </c>
      <c r="AU23" s="8">
        <v>24.09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25.03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25.03</v>
      </c>
      <c r="BL23" s="8">
        <f t="shared" si="21"/>
        <v>30.8</v>
      </c>
      <c r="BM23" s="8">
        <f t="shared" si="22"/>
        <v>24.09</v>
      </c>
      <c r="BN23" s="8">
        <f t="shared" si="23"/>
        <v>32</v>
      </c>
      <c r="BO23" s="8">
        <f t="shared" si="24"/>
        <v>25.03</v>
      </c>
      <c r="BP23" s="139">
        <f t="shared" si="25"/>
        <v>-1.1999999999999993</v>
      </c>
      <c r="BQ23" s="139">
        <f t="shared" si="26"/>
        <v>-0.94000000000000128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1010</v>
      </c>
      <c r="G24" s="16">
        <f>'[3]11'!G26</f>
        <v>0</v>
      </c>
      <c r="H24" s="17">
        <f t="shared" si="27"/>
        <v>1330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150</v>
      </c>
      <c r="N24" s="16">
        <f>'[3]11'!O26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25.03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25.03</v>
      </c>
      <c r="AL24" s="8">
        <f t="shared" si="31"/>
        <v>262.97000000000003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412.97</v>
      </c>
      <c r="AT24" s="8">
        <v>30.8</v>
      </c>
      <c r="AU24" s="8">
        <v>24.09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25.03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25.03</v>
      </c>
      <c r="BL24" s="8">
        <f t="shared" si="21"/>
        <v>30.8</v>
      </c>
      <c r="BM24" s="8">
        <f t="shared" si="22"/>
        <v>24.09</v>
      </c>
      <c r="BN24" s="8">
        <f t="shared" si="23"/>
        <v>32</v>
      </c>
      <c r="BO24" s="8">
        <f t="shared" si="24"/>
        <v>25.03</v>
      </c>
      <c r="BP24" s="139">
        <f t="shared" si="25"/>
        <v>-1.1999999999999993</v>
      </c>
      <c r="BQ24" s="139">
        <f t="shared" si="26"/>
        <v>-0.94000000000000128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1010</v>
      </c>
      <c r="G25" s="16">
        <f>'[3]11'!G27</f>
        <v>0</v>
      </c>
      <c r="H25" s="17">
        <f t="shared" si="27"/>
        <v>1330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150</v>
      </c>
      <c r="N25" s="16">
        <f>'[3]11'!O27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25.03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25.03</v>
      </c>
      <c r="AL25" s="8">
        <f t="shared" si="31"/>
        <v>262.97000000000003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412.97</v>
      </c>
      <c r="AT25" s="8">
        <v>30.8</v>
      </c>
      <c r="AU25" s="8">
        <v>24.09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25.03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25.03</v>
      </c>
      <c r="BL25" s="8">
        <f t="shared" si="21"/>
        <v>30.8</v>
      </c>
      <c r="BM25" s="8">
        <f t="shared" si="22"/>
        <v>24.09</v>
      </c>
      <c r="BN25" s="8">
        <f t="shared" si="23"/>
        <v>32</v>
      </c>
      <c r="BO25" s="8">
        <f t="shared" si="24"/>
        <v>25.03</v>
      </c>
      <c r="BP25" s="139">
        <f t="shared" si="25"/>
        <v>-1.1999999999999993</v>
      </c>
      <c r="BQ25" s="139">
        <f t="shared" si="26"/>
        <v>-0.94000000000000128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1010</v>
      </c>
      <c r="G26" s="16">
        <f>'[3]11'!G28</f>
        <v>0</v>
      </c>
      <c r="H26" s="17">
        <f t="shared" si="27"/>
        <v>1330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150</v>
      </c>
      <c r="N26" s="16">
        <f>'[3]11'!O28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25.03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25.03</v>
      </c>
      <c r="AL26" s="8">
        <f t="shared" si="31"/>
        <v>262.97000000000003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412.97</v>
      </c>
      <c r="AT26" s="8">
        <v>30.8</v>
      </c>
      <c r="AU26" s="8">
        <v>24.09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25.03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25.03</v>
      </c>
      <c r="BL26" s="8">
        <f t="shared" si="21"/>
        <v>30.8</v>
      </c>
      <c r="BM26" s="8">
        <f t="shared" si="22"/>
        <v>24.09</v>
      </c>
      <c r="BN26" s="8">
        <f t="shared" si="23"/>
        <v>32</v>
      </c>
      <c r="BO26" s="8">
        <f t="shared" si="24"/>
        <v>25.03</v>
      </c>
      <c r="BP26" s="139">
        <f t="shared" si="25"/>
        <v>-1.1999999999999993</v>
      </c>
      <c r="BQ26" s="139">
        <f t="shared" si="26"/>
        <v>-0.94000000000000128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1010</v>
      </c>
      <c r="G27" s="16">
        <f>'[3]11'!G29</f>
        <v>0</v>
      </c>
      <c r="H27" s="17">
        <f t="shared" si="27"/>
        <v>1330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150</v>
      </c>
      <c r="N27" s="16">
        <f>'[3]11'!O29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1010</v>
      </c>
      <c r="G28" s="16">
        <f>'[3]11'!G30</f>
        <v>0</v>
      </c>
      <c r="H28" s="17">
        <f t="shared" si="27"/>
        <v>1330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150</v>
      </c>
      <c r="N28" s="16">
        <f>'[3]11'!O30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406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1010</v>
      </c>
      <c r="G29" s="16">
        <f>'[3]11'!G31</f>
        <v>0</v>
      </c>
      <c r="H29" s="17">
        <f t="shared" si="27"/>
        <v>1330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150</v>
      </c>
      <c r="N29" s="16">
        <f>'[3]11'!O31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1010</v>
      </c>
      <c r="G30" s="16">
        <f>'[3]11'!G32</f>
        <v>0</v>
      </c>
      <c r="H30" s="17">
        <f t="shared" si="27"/>
        <v>1330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150</v>
      </c>
      <c r="N30" s="16">
        <f>'[3]11'!O32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1010</v>
      </c>
      <c r="G31" s="16">
        <f>'[3]11'!G33</f>
        <v>0</v>
      </c>
      <c r="H31" s="17">
        <f t="shared" si="27"/>
        <v>1330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150</v>
      </c>
      <c r="N31" s="16">
        <f>'[3]11'!O33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1010</v>
      </c>
      <c r="G32" s="16">
        <f>'[3]11'!G34</f>
        <v>0</v>
      </c>
      <c r="H32" s="17">
        <f t="shared" si="27"/>
        <v>1330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150</v>
      </c>
      <c r="N32" s="16">
        <f>'[3]11'!O34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1010</v>
      </c>
      <c r="G33" s="16">
        <f>'[3]11'!G35</f>
        <v>0</v>
      </c>
      <c r="H33" s="17">
        <f t="shared" si="27"/>
        <v>1330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280</v>
      </c>
      <c r="N33" s="16">
        <f>'[3]11'!O35</f>
        <v>0</v>
      </c>
      <c r="O33" s="17">
        <f t="shared" si="28"/>
        <v>600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280</v>
      </c>
      <c r="V33" s="16">
        <f t="shared" si="29"/>
        <v>0</v>
      </c>
      <c r="W33" s="17">
        <f t="shared" si="30"/>
        <v>600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280</v>
      </c>
      <c r="AQ33" s="8">
        <f t="shared" si="31"/>
        <v>0</v>
      </c>
      <c r="AR33" s="8">
        <f t="shared" si="18"/>
        <v>536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1010</v>
      </c>
      <c r="G34" s="16">
        <f>'[3]11'!G36</f>
        <v>0</v>
      </c>
      <c r="H34" s="17">
        <f t="shared" si="27"/>
        <v>1330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300</v>
      </c>
      <c r="N34" s="16">
        <f>'[3]11'!O36</f>
        <v>0</v>
      </c>
      <c r="O34" s="17">
        <f t="shared" si="28"/>
        <v>620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300</v>
      </c>
      <c r="V34" s="16">
        <f t="shared" si="29"/>
        <v>0</v>
      </c>
      <c r="W34" s="17">
        <f t="shared" si="30"/>
        <v>620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300</v>
      </c>
      <c r="AQ34" s="8">
        <f t="shared" si="31"/>
        <v>0</v>
      </c>
      <c r="AR34" s="8">
        <f t="shared" si="18"/>
        <v>556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1010</v>
      </c>
      <c r="G35" s="16">
        <f>'[3]11'!G37</f>
        <v>0</v>
      </c>
      <c r="H35" s="17">
        <f t="shared" si="27"/>
        <v>1330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300</v>
      </c>
      <c r="N35" s="16">
        <f>'[3]11'!O37</f>
        <v>0</v>
      </c>
      <c r="O35" s="17">
        <f t="shared" si="28"/>
        <v>620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300</v>
      </c>
      <c r="V35" s="16">
        <f t="shared" si="29"/>
        <v>0</v>
      </c>
      <c r="W35" s="17">
        <f t="shared" si="30"/>
        <v>620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300</v>
      </c>
      <c r="AQ35" s="8">
        <f t="shared" si="31"/>
        <v>0</v>
      </c>
      <c r="AR35" s="8">
        <f t="shared" si="18"/>
        <v>556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1010</v>
      </c>
      <c r="G36" s="16">
        <f>'[3]11'!G38</f>
        <v>0</v>
      </c>
      <c r="H36" s="17">
        <f t="shared" si="27"/>
        <v>1330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300</v>
      </c>
      <c r="N36" s="16">
        <f>'[3]11'!O38</f>
        <v>0</v>
      </c>
      <c r="O36" s="17">
        <f t="shared" si="28"/>
        <v>620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300</v>
      </c>
      <c r="V36" s="16">
        <f t="shared" si="29"/>
        <v>0</v>
      </c>
      <c r="W36" s="17">
        <f t="shared" si="30"/>
        <v>620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300</v>
      </c>
      <c r="AQ36" s="8">
        <f t="shared" si="31"/>
        <v>0</v>
      </c>
      <c r="AR36" s="8">
        <f t="shared" si="18"/>
        <v>556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1010</v>
      </c>
      <c r="G37" s="16">
        <f>'[3]11'!G39</f>
        <v>0</v>
      </c>
      <c r="H37" s="17">
        <f t="shared" si="27"/>
        <v>1330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300</v>
      </c>
      <c r="N37" s="16">
        <f>'[3]11'!O39</f>
        <v>0</v>
      </c>
      <c r="O37" s="17">
        <f t="shared" si="28"/>
        <v>620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300</v>
      </c>
      <c r="V37" s="16">
        <f t="shared" si="29"/>
        <v>0</v>
      </c>
      <c r="W37" s="17">
        <f t="shared" si="30"/>
        <v>620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300</v>
      </c>
      <c r="AQ37" s="8">
        <f t="shared" si="31"/>
        <v>0</v>
      </c>
      <c r="AR37" s="8">
        <f t="shared" si="18"/>
        <v>556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1010</v>
      </c>
      <c r="G38" s="16">
        <f>'[3]11'!G40</f>
        <v>0</v>
      </c>
      <c r="H38" s="17">
        <f t="shared" si="27"/>
        <v>1330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300</v>
      </c>
      <c r="N38" s="16">
        <f>'[3]11'!O40</f>
        <v>0</v>
      </c>
      <c r="O38" s="17">
        <f t="shared" si="28"/>
        <v>620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300</v>
      </c>
      <c r="V38" s="16">
        <f t="shared" si="29"/>
        <v>0</v>
      </c>
      <c r="W38" s="17">
        <f t="shared" si="30"/>
        <v>620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300</v>
      </c>
      <c r="AQ38" s="8">
        <f t="shared" si="31"/>
        <v>0</v>
      </c>
      <c r="AR38" s="8">
        <f t="shared" si="18"/>
        <v>556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1010</v>
      </c>
      <c r="G39" s="16">
        <f>'[3]11'!G41</f>
        <v>0</v>
      </c>
      <c r="H39" s="17">
        <f t="shared" si="27"/>
        <v>1330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220</v>
      </c>
      <c r="N39" s="16">
        <f>'[3]11'!O41</f>
        <v>0</v>
      </c>
      <c r="O39" s="17">
        <f t="shared" si="28"/>
        <v>540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220</v>
      </c>
      <c r="V39" s="16">
        <f t="shared" si="29"/>
        <v>0</v>
      </c>
      <c r="W39" s="17">
        <f t="shared" si="30"/>
        <v>540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220</v>
      </c>
      <c r="AQ39" s="8">
        <f t="shared" si="31"/>
        <v>0</v>
      </c>
      <c r="AR39" s="8">
        <f t="shared" si="18"/>
        <v>476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1010</v>
      </c>
      <c r="G40" s="16">
        <f>'[3]11'!G42</f>
        <v>0</v>
      </c>
      <c r="H40" s="17">
        <f t="shared" si="27"/>
        <v>1330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150</v>
      </c>
      <c r="N40" s="16">
        <f>'[3]11'!O42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406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1010</v>
      </c>
      <c r="G41" s="16">
        <f>'[3]11'!G43</f>
        <v>0</v>
      </c>
      <c r="H41" s="17">
        <f t="shared" si="27"/>
        <v>1330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150</v>
      </c>
      <c r="N41" s="16">
        <f>'[3]11'!O43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406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1010</v>
      </c>
      <c r="G42" s="16">
        <f>'[3]11'!G44</f>
        <v>0</v>
      </c>
      <c r="H42" s="17">
        <f t="shared" si="27"/>
        <v>1330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150</v>
      </c>
      <c r="N42" s="16">
        <f>'[3]11'!O44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406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1010</v>
      </c>
      <c r="G43" s="16">
        <f>'[3]11'!G45</f>
        <v>0</v>
      </c>
      <c r="H43" s="17">
        <f t="shared" si="27"/>
        <v>1330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150</v>
      </c>
      <c r="N43" s="16">
        <f>'[3]11'!O45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1010</v>
      </c>
      <c r="G44" s="16">
        <f>'[3]11'!G46</f>
        <v>0</v>
      </c>
      <c r="H44" s="17">
        <f t="shared" si="27"/>
        <v>1330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150</v>
      </c>
      <c r="N44" s="16">
        <f>'[3]11'!O46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1010</v>
      </c>
      <c r="G45" s="16">
        <f>'[3]11'!G47</f>
        <v>0</v>
      </c>
      <c r="H45" s="17">
        <f t="shared" si="27"/>
        <v>1330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150</v>
      </c>
      <c r="N45" s="16">
        <f>'[3]11'!O47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1010</v>
      </c>
      <c r="G46" s="16">
        <f>'[3]11'!G48</f>
        <v>0</v>
      </c>
      <c r="H46" s="17">
        <f t="shared" si="27"/>
        <v>1330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150</v>
      </c>
      <c r="N46" s="16">
        <f>'[3]11'!O48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1010</v>
      </c>
      <c r="G47" s="16">
        <f>'[3]11'!G49</f>
        <v>0</v>
      </c>
      <c r="H47" s="17">
        <f t="shared" si="27"/>
        <v>1330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150</v>
      </c>
      <c r="N47" s="16">
        <f>'[3]11'!O49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1010</v>
      </c>
      <c r="G48" s="16">
        <f>'[3]11'!G50</f>
        <v>0</v>
      </c>
      <c r="H48" s="17">
        <f t="shared" si="27"/>
        <v>1330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150</v>
      </c>
      <c r="N48" s="16">
        <f>'[3]11'!O50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1010</v>
      </c>
      <c r="G49" s="16">
        <f>'[3]11'!G51</f>
        <v>0</v>
      </c>
      <c r="H49" s="17">
        <f t="shared" si="27"/>
        <v>1330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150</v>
      </c>
      <c r="N49" s="16">
        <f>'[3]11'!O51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1010</v>
      </c>
      <c r="G50" s="16">
        <f>'[3]11'!G52</f>
        <v>0</v>
      </c>
      <c r="H50" s="17">
        <f t="shared" si="27"/>
        <v>1330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150</v>
      </c>
      <c r="N50" s="16">
        <f>'[3]11'!O52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1010</v>
      </c>
      <c r="G51" s="16">
        <f>'[3]11'!G53</f>
        <v>0</v>
      </c>
      <c r="H51" s="17">
        <f t="shared" si="27"/>
        <v>1330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150</v>
      </c>
      <c r="N51" s="16">
        <f>'[3]11'!O53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1010</v>
      </c>
      <c r="G52" s="16">
        <f>'[3]11'!G54</f>
        <v>0</v>
      </c>
      <c r="H52" s="17">
        <f t="shared" si="27"/>
        <v>1330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150</v>
      </c>
      <c r="N52" s="16">
        <f>'[3]11'!O54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1010</v>
      </c>
      <c r="G53" s="16">
        <f>'[3]11'!G55</f>
        <v>0</v>
      </c>
      <c r="H53" s="17">
        <f t="shared" si="27"/>
        <v>1330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150</v>
      </c>
      <c r="N53" s="16">
        <f>'[3]11'!O55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25.03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25.03</v>
      </c>
      <c r="AL53" s="8">
        <f t="shared" si="31"/>
        <v>262.97000000000003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412.97</v>
      </c>
      <c r="AT53" s="8">
        <v>30.8</v>
      </c>
      <c r="AU53" s="8">
        <v>24.1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25.03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25.03</v>
      </c>
      <c r="BL53" s="8">
        <f t="shared" si="21"/>
        <v>30.8</v>
      </c>
      <c r="BM53" s="8">
        <f t="shared" si="22"/>
        <v>24.1</v>
      </c>
      <c r="BN53" s="8">
        <f t="shared" si="23"/>
        <v>32</v>
      </c>
      <c r="BO53" s="8">
        <f t="shared" si="24"/>
        <v>25.03</v>
      </c>
      <c r="BP53" s="139">
        <f t="shared" si="25"/>
        <v>-1.1999999999999993</v>
      </c>
      <c r="BQ53" s="139">
        <f t="shared" si="26"/>
        <v>-0.92999999999999972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1010</v>
      </c>
      <c r="G54" s="16">
        <f>'[3]11'!G56</f>
        <v>0</v>
      </c>
      <c r="H54" s="17">
        <f t="shared" si="27"/>
        <v>1330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150</v>
      </c>
      <c r="N54" s="16">
        <f>'[3]11'!O56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25.03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25.03</v>
      </c>
      <c r="AL54" s="8">
        <f t="shared" si="31"/>
        <v>262.97000000000003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412.97</v>
      </c>
      <c r="AT54" s="8">
        <v>30.8</v>
      </c>
      <c r="AU54" s="8">
        <v>24.1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25.03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25.03</v>
      </c>
      <c r="BL54" s="8">
        <f t="shared" si="21"/>
        <v>30.8</v>
      </c>
      <c r="BM54" s="8">
        <f t="shared" si="22"/>
        <v>24.1</v>
      </c>
      <c r="BN54" s="8">
        <f t="shared" si="23"/>
        <v>32</v>
      </c>
      <c r="BO54" s="8">
        <f t="shared" si="24"/>
        <v>25.03</v>
      </c>
      <c r="BP54" s="139">
        <f t="shared" si="25"/>
        <v>-1.1999999999999993</v>
      </c>
      <c r="BQ54" s="139">
        <f t="shared" si="26"/>
        <v>-0.92999999999999972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1010</v>
      </c>
      <c r="G55" s="16">
        <f>'[3]11'!G57</f>
        <v>0</v>
      </c>
      <c r="H55" s="17">
        <f t="shared" si="27"/>
        <v>1330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150</v>
      </c>
      <c r="N55" s="16">
        <f>'[3]11'!O57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25.03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25.03</v>
      </c>
      <c r="AL55" s="8">
        <f t="shared" si="31"/>
        <v>262.97000000000003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412.97</v>
      </c>
      <c r="AT55" s="8">
        <v>30.8</v>
      </c>
      <c r="AU55" s="8">
        <v>24.09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25.03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25.03</v>
      </c>
      <c r="BL55" s="8">
        <f t="shared" si="21"/>
        <v>30.8</v>
      </c>
      <c r="BM55" s="8">
        <f t="shared" si="22"/>
        <v>24.09</v>
      </c>
      <c r="BN55" s="8">
        <f t="shared" si="23"/>
        <v>32</v>
      </c>
      <c r="BO55" s="8">
        <f t="shared" si="24"/>
        <v>25.03</v>
      </c>
      <c r="BP55" s="139">
        <f t="shared" si="25"/>
        <v>-1.1999999999999993</v>
      </c>
      <c r="BQ55" s="139">
        <f t="shared" si="26"/>
        <v>-0.94000000000000128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1010</v>
      </c>
      <c r="G56" s="16">
        <f>'[3]11'!G58</f>
        <v>0</v>
      </c>
      <c r="H56" s="17">
        <f t="shared" si="27"/>
        <v>1330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150</v>
      </c>
      <c r="N56" s="16">
        <f>'[3]11'!O58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25.03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25.03</v>
      </c>
      <c r="AL56" s="8">
        <f t="shared" si="31"/>
        <v>262.97000000000003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412.97</v>
      </c>
      <c r="AT56" s="8">
        <v>30.8</v>
      </c>
      <c r="AU56" s="8">
        <v>24.09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25.03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25.03</v>
      </c>
      <c r="BL56" s="8">
        <f t="shared" si="21"/>
        <v>30.8</v>
      </c>
      <c r="BM56" s="8">
        <f t="shared" si="22"/>
        <v>24.09</v>
      </c>
      <c r="BN56" s="8">
        <f t="shared" si="23"/>
        <v>32</v>
      </c>
      <c r="BO56" s="8">
        <f t="shared" si="24"/>
        <v>25.03</v>
      </c>
      <c r="BP56" s="139">
        <f t="shared" si="25"/>
        <v>-1.1999999999999993</v>
      </c>
      <c r="BQ56" s="139">
        <f t="shared" si="26"/>
        <v>-0.94000000000000128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1010</v>
      </c>
      <c r="G57" s="16">
        <f>'[3]11'!G59</f>
        <v>0</v>
      </c>
      <c r="H57" s="17">
        <f t="shared" si="27"/>
        <v>1330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150</v>
      </c>
      <c r="N57" s="16">
        <f>'[3]11'!O59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26.2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26.2</v>
      </c>
      <c r="AE57" s="8">
        <f t="shared" si="11"/>
        <v>26.2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26.2</v>
      </c>
      <c r="AL57" s="8">
        <f t="shared" si="31"/>
        <v>267.60000000000002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417.6</v>
      </c>
      <c r="AT57" s="8">
        <v>25.22</v>
      </c>
      <c r="AU57" s="8">
        <v>25.22</v>
      </c>
      <c r="AW57" s="202">
        <v>26.2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26.2</v>
      </c>
      <c r="BD57" s="202">
        <v>26.2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26.2</v>
      </c>
      <c r="BL57" s="8">
        <f t="shared" si="21"/>
        <v>25.22</v>
      </c>
      <c r="BM57" s="8">
        <f t="shared" si="22"/>
        <v>25.22</v>
      </c>
      <c r="BN57" s="8">
        <f t="shared" si="23"/>
        <v>26.2</v>
      </c>
      <c r="BO57" s="8">
        <f t="shared" si="24"/>
        <v>26.2</v>
      </c>
      <c r="BP57" s="139">
        <f t="shared" si="25"/>
        <v>-0.98000000000000043</v>
      </c>
      <c r="BQ57" s="139">
        <f t="shared" si="26"/>
        <v>-0.98000000000000043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1010</v>
      </c>
      <c r="G58" s="16">
        <f>'[3]11'!G60</f>
        <v>0</v>
      </c>
      <c r="H58" s="17">
        <f t="shared" si="27"/>
        <v>1330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150</v>
      </c>
      <c r="N58" s="16">
        <f>'[3]11'!O60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26.2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26.2</v>
      </c>
      <c r="AE58" s="8">
        <f t="shared" si="11"/>
        <v>26.2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26.2</v>
      </c>
      <c r="AL58" s="8">
        <f t="shared" si="31"/>
        <v>267.60000000000002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417.6</v>
      </c>
      <c r="AT58" s="8">
        <v>25.22</v>
      </c>
      <c r="AU58" s="8">
        <v>25.22</v>
      </c>
      <c r="AW58" s="202">
        <v>26.2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26.2</v>
      </c>
      <c r="BD58" s="202">
        <v>26.2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26.2</v>
      </c>
      <c r="BL58" s="8">
        <f t="shared" si="21"/>
        <v>25.22</v>
      </c>
      <c r="BM58" s="8">
        <f t="shared" si="22"/>
        <v>25.22</v>
      </c>
      <c r="BN58" s="8">
        <f t="shared" si="23"/>
        <v>26.2</v>
      </c>
      <c r="BO58" s="8">
        <f t="shared" si="24"/>
        <v>26.2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1010</v>
      </c>
      <c r="G59" s="16">
        <f>'[3]11'!G61</f>
        <v>0</v>
      </c>
      <c r="H59" s="17">
        <f t="shared" si="27"/>
        <v>1330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150</v>
      </c>
      <c r="N59" s="16">
        <f>'[3]11'!O61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26.2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26.2</v>
      </c>
      <c r="AE59" s="8">
        <f t="shared" si="11"/>
        <v>26.2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26.2</v>
      </c>
      <c r="AL59" s="8">
        <f t="shared" si="31"/>
        <v>267.60000000000002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417.6</v>
      </c>
      <c r="AT59" s="8">
        <v>25.22</v>
      </c>
      <c r="AU59" s="8">
        <v>25.22</v>
      </c>
      <c r="AW59" s="202">
        <v>26.2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26.2</v>
      </c>
      <c r="BD59" s="202">
        <v>26.2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26.2</v>
      </c>
      <c r="BL59" s="8">
        <f t="shared" si="21"/>
        <v>25.22</v>
      </c>
      <c r="BM59" s="8">
        <f t="shared" si="22"/>
        <v>25.22</v>
      </c>
      <c r="BN59" s="8">
        <f t="shared" si="23"/>
        <v>26.2</v>
      </c>
      <c r="BO59" s="8">
        <f t="shared" si="24"/>
        <v>26.2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1010</v>
      </c>
      <c r="G60" s="16">
        <f>'[3]11'!G62</f>
        <v>0</v>
      </c>
      <c r="H60" s="17">
        <f t="shared" si="27"/>
        <v>1330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150</v>
      </c>
      <c r="N60" s="16">
        <f>'[3]11'!O62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26.2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26.2</v>
      </c>
      <c r="AE60" s="8">
        <f t="shared" si="11"/>
        <v>26.2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26.2</v>
      </c>
      <c r="AL60" s="8">
        <f t="shared" si="31"/>
        <v>267.60000000000002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417.6</v>
      </c>
      <c r="AT60" s="8">
        <v>25.22</v>
      </c>
      <c r="AU60" s="8">
        <v>25.22</v>
      </c>
      <c r="AW60" s="202">
        <v>26.2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26.2</v>
      </c>
      <c r="BD60" s="202">
        <v>26.2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26.2</v>
      </c>
      <c r="BL60" s="8">
        <f t="shared" si="21"/>
        <v>25.22</v>
      </c>
      <c r="BM60" s="8">
        <f t="shared" si="22"/>
        <v>25.22</v>
      </c>
      <c r="BN60" s="8">
        <f t="shared" si="23"/>
        <v>26.2</v>
      </c>
      <c r="BO60" s="8">
        <f t="shared" si="24"/>
        <v>26.2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1010</v>
      </c>
      <c r="G61" s="16">
        <f>'[3]11'!G63</f>
        <v>0</v>
      </c>
      <c r="H61" s="17">
        <f t="shared" si="27"/>
        <v>1330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150</v>
      </c>
      <c r="N61" s="16">
        <f>'[3]11'!O63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26.2</v>
      </c>
      <c r="AE61" s="8">
        <f t="shared" si="11"/>
        <v>26.2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26.2</v>
      </c>
      <c r="AL61" s="8">
        <f t="shared" si="31"/>
        <v>267.60000000000002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417.6</v>
      </c>
      <c r="AT61" s="8">
        <v>25.22</v>
      </c>
      <c r="AU61" s="8">
        <v>25.22</v>
      </c>
      <c r="AW61" s="202">
        <v>26.2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26.2</v>
      </c>
      <c r="BD61" s="202">
        <v>26.2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26.2</v>
      </c>
      <c r="BL61" s="8">
        <f t="shared" si="21"/>
        <v>25.22</v>
      </c>
      <c r="BM61" s="8">
        <f t="shared" si="22"/>
        <v>25.22</v>
      </c>
      <c r="BN61" s="8">
        <f t="shared" si="23"/>
        <v>26.2</v>
      </c>
      <c r="BO61" s="8">
        <f t="shared" si="24"/>
        <v>26.2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1010</v>
      </c>
      <c r="G62" s="16">
        <f>'[3]11'!G64</f>
        <v>0</v>
      </c>
      <c r="H62" s="17">
        <f t="shared" si="27"/>
        <v>1330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150</v>
      </c>
      <c r="N62" s="16">
        <f>'[3]11'!O64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26.2</v>
      </c>
      <c r="AE62" s="8">
        <f t="shared" si="11"/>
        <v>26.2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26.2</v>
      </c>
      <c r="AL62" s="8">
        <f t="shared" ref="AL62:AN98" si="35">Q62-X62-AE62</f>
        <v>267.60000000000002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417.6</v>
      </c>
      <c r="AT62" s="8">
        <v>25.22</v>
      </c>
      <c r="AU62" s="8">
        <v>25.22</v>
      </c>
      <c r="AW62" s="202">
        <v>26.2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26.2</v>
      </c>
      <c r="BD62" s="202">
        <v>26.2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26.2</v>
      </c>
      <c r="BL62" s="8">
        <f t="shared" si="21"/>
        <v>25.22</v>
      </c>
      <c r="BM62" s="8">
        <f t="shared" si="22"/>
        <v>25.22</v>
      </c>
      <c r="BN62" s="8">
        <f t="shared" si="23"/>
        <v>26.2</v>
      </c>
      <c r="BO62" s="8">
        <f t="shared" si="24"/>
        <v>26.2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1010</v>
      </c>
      <c r="G63" s="16">
        <f>'[3]11'!G65</f>
        <v>0</v>
      </c>
      <c r="H63" s="17">
        <f t="shared" si="27"/>
        <v>1330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150</v>
      </c>
      <c r="N63" s="16">
        <f>'[3]11'!O65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26.78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26.78</v>
      </c>
      <c r="AE63" s="8">
        <f t="shared" si="11"/>
        <v>26.78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26.78</v>
      </c>
      <c r="AL63" s="8">
        <f t="shared" si="35"/>
        <v>266.44000000000005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416.44000000000005</v>
      </c>
      <c r="AT63" s="8">
        <v>25.22</v>
      </c>
      <c r="AU63" s="8">
        <v>25.22</v>
      </c>
      <c r="AW63" s="202">
        <v>26.78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26.78</v>
      </c>
      <c r="BD63" s="202">
        <v>26.78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26.78</v>
      </c>
      <c r="BL63" s="8">
        <f t="shared" si="21"/>
        <v>25.22</v>
      </c>
      <c r="BM63" s="8">
        <f t="shared" si="22"/>
        <v>25.22</v>
      </c>
      <c r="BN63" s="8">
        <f t="shared" si="23"/>
        <v>26.78</v>
      </c>
      <c r="BO63" s="8">
        <f t="shared" si="24"/>
        <v>26.78</v>
      </c>
      <c r="BP63" s="139">
        <f t="shared" si="25"/>
        <v>-1.5600000000000023</v>
      </c>
      <c r="BQ63" s="139">
        <f t="shared" si="26"/>
        <v>-1.5600000000000023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1010</v>
      </c>
      <c r="G64" s="16">
        <f>'[3]11'!G66</f>
        <v>0</v>
      </c>
      <c r="H64" s="17">
        <f t="shared" si="27"/>
        <v>1330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150</v>
      </c>
      <c r="N64" s="16">
        <f>'[3]11'!O66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26.78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26.78</v>
      </c>
      <c r="AE64" s="8">
        <f t="shared" si="11"/>
        <v>26.78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26.78</v>
      </c>
      <c r="AL64" s="8">
        <f t="shared" si="35"/>
        <v>266.44000000000005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416.44000000000005</v>
      </c>
      <c r="AT64" s="8">
        <v>25.22</v>
      </c>
      <c r="AU64" s="8">
        <v>25.22</v>
      </c>
      <c r="AW64" s="202">
        <v>26.78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26.78</v>
      </c>
      <c r="BD64" s="202">
        <v>26.78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26.78</v>
      </c>
      <c r="BL64" s="8">
        <f t="shared" si="21"/>
        <v>25.22</v>
      </c>
      <c r="BM64" s="8">
        <f t="shared" si="22"/>
        <v>25.22</v>
      </c>
      <c r="BN64" s="8">
        <f t="shared" si="23"/>
        <v>26.78</v>
      </c>
      <c r="BO64" s="8">
        <f t="shared" si="24"/>
        <v>26.78</v>
      </c>
      <c r="BP64" s="139">
        <f t="shared" si="25"/>
        <v>-1.5600000000000023</v>
      </c>
      <c r="BQ64" s="139">
        <f t="shared" si="26"/>
        <v>-1.5600000000000023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1010</v>
      </c>
      <c r="G65" s="16">
        <f>'[3]11'!G67</f>
        <v>0</v>
      </c>
      <c r="H65" s="17">
        <f t="shared" si="27"/>
        <v>1330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150</v>
      </c>
      <c r="N65" s="16">
        <f>'[3]11'!O67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26.78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26.78</v>
      </c>
      <c r="AE65" s="8">
        <f t="shared" si="11"/>
        <v>26.78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26.78</v>
      </c>
      <c r="AL65" s="8">
        <f t="shared" si="35"/>
        <v>266.44000000000005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416.44000000000005</v>
      </c>
      <c r="AT65" s="8">
        <v>25.78</v>
      </c>
      <c r="AU65" s="8">
        <v>25.78</v>
      </c>
      <c r="AW65" s="202">
        <v>26.78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26.78</v>
      </c>
      <c r="BD65" s="202">
        <v>26.78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26.78</v>
      </c>
      <c r="BL65" s="8">
        <f t="shared" si="21"/>
        <v>25.78</v>
      </c>
      <c r="BM65" s="8">
        <f t="shared" si="22"/>
        <v>25.78</v>
      </c>
      <c r="BN65" s="8">
        <f t="shared" si="23"/>
        <v>26.78</v>
      </c>
      <c r="BO65" s="8">
        <f t="shared" si="24"/>
        <v>26.78</v>
      </c>
      <c r="BP65" s="139">
        <f t="shared" si="25"/>
        <v>-1</v>
      </c>
      <c r="BQ65" s="139">
        <f t="shared" si="26"/>
        <v>-1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1010</v>
      </c>
      <c r="G66" s="16">
        <f>'[3]11'!G68</f>
        <v>0</v>
      </c>
      <c r="H66" s="17">
        <f t="shared" si="27"/>
        <v>1330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150</v>
      </c>
      <c r="N66" s="16">
        <f>'[3]11'!O68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26.78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26.78</v>
      </c>
      <c r="AE66" s="8">
        <f t="shared" si="11"/>
        <v>26.78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26.78</v>
      </c>
      <c r="AL66" s="8">
        <f t="shared" si="35"/>
        <v>266.44000000000005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416.44000000000005</v>
      </c>
      <c r="AT66" s="8">
        <v>25.78</v>
      </c>
      <c r="AU66" s="8">
        <v>25.78</v>
      </c>
      <c r="AW66" s="202">
        <v>26.78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26.78</v>
      </c>
      <c r="BD66" s="202">
        <v>26.78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26.78</v>
      </c>
      <c r="BL66" s="8">
        <f t="shared" si="21"/>
        <v>25.78</v>
      </c>
      <c r="BM66" s="8">
        <f t="shared" si="22"/>
        <v>25.78</v>
      </c>
      <c r="BN66" s="8">
        <f t="shared" si="23"/>
        <v>26.78</v>
      </c>
      <c r="BO66" s="8">
        <f t="shared" si="24"/>
        <v>26.78</v>
      </c>
      <c r="BP66" s="139">
        <f t="shared" si="25"/>
        <v>-1</v>
      </c>
      <c r="BQ66" s="139">
        <f t="shared" si="26"/>
        <v>-1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1010</v>
      </c>
      <c r="G67" s="16">
        <f>'[3]11'!G69</f>
        <v>0</v>
      </c>
      <c r="H67" s="17">
        <f t="shared" si="27"/>
        <v>1330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150</v>
      </c>
      <c r="N67" s="16">
        <f>'[3]11'!O69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26.78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26.78</v>
      </c>
      <c r="AE67" s="8">
        <f t="shared" si="11"/>
        <v>26.78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26.78</v>
      </c>
      <c r="AL67" s="8">
        <f t="shared" si="35"/>
        <v>266.44000000000005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416.44000000000005</v>
      </c>
      <c r="AT67" s="8">
        <v>24.89</v>
      </c>
      <c r="AU67" s="8">
        <v>30.8</v>
      </c>
      <c r="AW67" s="202">
        <v>26.78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26.78</v>
      </c>
      <c r="BD67" s="202">
        <v>26.78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26.78</v>
      </c>
      <c r="BL67" s="8">
        <f t="shared" si="21"/>
        <v>24.89</v>
      </c>
      <c r="BM67" s="8">
        <f t="shared" si="22"/>
        <v>30.8</v>
      </c>
      <c r="BN67" s="8">
        <f t="shared" si="23"/>
        <v>26.78</v>
      </c>
      <c r="BO67" s="8">
        <f t="shared" si="24"/>
        <v>26.78</v>
      </c>
      <c r="BP67" s="139">
        <f t="shared" si="25"/>
        <v>-1.8900000000000006</v>
      </c>
      <c r="BQ67" s="139">
        <f t="shared" si="26"/>
        <v>4.0199999999999996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1010</v>
      </c>
      <c r="G68" s="16">
        <f>'[3]11'!G70</f>
        <v>0</v>
      </c>
      <c r="H68" s="17">
        <f t="shared" si="27"/>
        <v>1330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150</v>
      </c>
      <c r="N68" s="16">
        <f>'[3]11'!O70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26.78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26.78</v>
      </c>
      <c r="AE68" s="8">
        <f t="shared" ref="AE68:AE98" si="43">BD68</f>
        <v>26.78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26.78</v>
      </c>
      <c r="AL68" s="8">
        <f t="shared" si="35"/>
        <v>266.44000000000005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416.44000000000005</v>
      </c>
      <c r="AT68" s="8">
        <v>24.89</v>
      </c>
      <c r="AU68" s="8">
        <v>30.8</v>
      </c>
      <c r="AW68" s="202">
        <v>26.78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26.78</v>
      </c>
      <c r="BD68" s="202">
        <v>26.78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26.78</v>
      </c>
      <c r="BL68" s="8">
        <f t="shared" ref="BL68:BL98" si="53">AT68</f>
        <v>24.89</v>
      </c>
      <c r="BM68" s="8">
        <f t="shared" ref="BM68:BM98" si="54">AU68</f>
        <v>30.8</v>
      </c>
      <c r="BN68" s="8">
        <f t="shared" ref="BN68:BN98" si="55">BC68</f>
        <v>26.78</v>
      </c>
      <c r="BO68" s="8">
        <f t="shared" ref="BO68:BO98" si="56">BJ68</f>
        <v>26.78</v>
      </c>
      <c r="BP68" s="139">
        <f t="shared" ref="BP68:BP98" si="57">BL68-BN68</f>
        <v>-1.8900000000000006</v>
      </c>
      <c r="BQ68" s="139">
        <f t="shared" ref="BQ68:BQ98" si="58">BM68-BO68</f>
        <v>4.0199999999999996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1010</v>
      </c>
      <c r="G69" s="16">
        <f>'[3]11'!G71</f>
        <v>0</v>
      </c>
      <c r="H69" s="17">
        <f t="shared" ref="H69:H98" si="59">SUM(B69:G69)</f>
        <v>1330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150</v>
      </c>
      <c r="N69" s="16">
        <f>'[3]11'!O71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26.78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26.78</v>
      </c>
      <c r="AE69" s="8">
        <f t="shared" si="43"/>
        <v>26.78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26.78</v>
      </c>
      <c r="AL69" s="8">
        <f t="shared" si="35"/>
        <v>266.44000000000005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416.44000000000005</v>
      </c>
      <c r="AT69" s="8">
        <v>25.78</v>
      </c>
      <c r="AU69" s="8">
        <v>25.78</v>
      </c>
      <c r="AW69" s="202">
        <v>26.78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26.78</v>
      </c>
      <c r="BD69" s="202">
        <v>26.78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26.78</v>
      </c>
      <c r="BL69" s="8">
        <f t="shared" si="53"/>
        <v>25.78</v>
      </c>
      <c r="BM69" s="8">
        <f t="shared" si="54"/>
        <v>25.78</v>
      </c>
      <c r="BN69" s="8">
        <f t="shared" si="55"/>
        <v>26.78</v>
      </c>
      <c r="BO69" s="8">
        <f t="shared" si="56"/>
        <v>26.78</v>
      </c>
      <c r="BP69" s="139">
        <f t="shared" si="57"/>
        <v>-1</v>
      </c>
      <c r="BQ69" s="139">
        <f t="shared" si="58"/>
        <v>-1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1010</v>
      </c>
      <c r="G70" s="16">
        <f>'[3]11'!G72</f>
        <v>0</v>
      </c>
      <c r="H70" s="17">
        <f t="shared" si="59"/>
        <v>1330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150</v>
      </c>
      <c r="N70" s="16">
        <f>'[3]11'!O72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26.78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26.78</v>
      </c>
      <c r="AE70" s="8">
        <f t="shared" si="43"/>
        <v>26.78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26.78</v>
      </c>
      <c r="AL70" s="8">
        <f t="shared" si="35"/>
        <v>266.44000000000005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416.44000000000005</v>
      </c>
      <c r="AT70" s="8">
        <v>25.78</v>
      </c>
      <c r="AU70" s="8">
        <v>25.78</v>
      </c>
      <c r="AW70" s="202">
        <v>26.78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26.78</v>
      </c>
      <c r="BD70" s="202">
        <v>26.78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26.78</v>
      </c>
      <c r="BL70" s="8">
        <f t="shared" si="53"/>
        <v>25.78</v>
      </c>
      <c r="BM70" s="8">
        <f t="shared" si="54"/>
        <v>25.78</v>
      </c>
      <c r="BN70" s="8">
        <f t="shared" si="55"/>
        <v>26.78</v>
      </c>
      <c r="BO70" s="8">
        <f t="shared" si="56"/>
        <v>26.78</v>
      </c>
      <c r="BP70" s="139">
        <f t="shared" si="57"/>
        <v>-1</v>
      </c>
      <c r="BQ70" s="139">
        <f t="shared" si="58"/>
        <v>-1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1010</v>
      </c>
      <c r="G71" s="16">
        <f>'[3]11'!G73</f>
        <v>0</v>
      </c>
      <c r="H71" s="17">
        <f t="shared" si="59"/>
        <v>1330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150</v>
      </c>
      <c r="N71" s="16">
        <f>'[3]11'!O73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26.2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26.2</v>
      </c>
      <c r="AE71" s="8">
        <f t="shared" si="43"/>
        <v>26.2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26.2</v>
      </c>
      <c r="AL71" s="8">
        <f t="shared" si="35"/>
        <v>267.60000000000002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417.6</v>
      </c>
      <c r="AT71" s="8">
        <v>25.22</v>
      </c>
      <c r="AU71" s="8">
        <v>25.22</v>
      </c>
      <c r="AW71" s="202">
        <v>26.2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26.2</v>
      </c>
      <c r="BD71" s="202">
        <v>26.2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26.2</v>
      </c>
      <c r="BL71" s="8">
        <f t="shared" si="53"/>
        <v>25.22</v>
      </c>
      <c r="BM71" s="8">
        <f t="shared" si="54"/>
        <v>25.22</v>
      </c>
      <c r="BN71" s="8">
        <f t="shared" si="55"/>
        <v>26.2</v>
      </c>
      <c r="BO71" s="8">
        <f t="shared" si="56"/>
        <v>26.2</v>
      </c>
      <c r="BP71" s="139">
        <f t="shared" si="57"/>
        <v>-0.98000000000000043</v>
      </c>
      <c r="BQ71" s="139">
        <f t="shared" si="58"/>
        <v>-0.98000000000000043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1010</v>
      </c>
      <c r="G72" s="16">
        <f>'[3]11'!G74</f>
        <v>0</v>
      </c>
      <c r="H72" s="17">
        <f t="shared" si="59"/>
        <v>1330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150</v>
      </c>
      <c r="N72" s="16">
        <f>'[3]11'!O74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26.2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26.2</v>
      </c>
      <c r="AE72" s="8">
        <f t="shared" si="43"/>
        <v>26.2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26.2</v>
      </c>
      <c r="AL72" s="8">
        <f t="shared" si="35"/>
        <v>267.60000000000002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417.6</v>
      </c>
      <c r="AT72" s="8">
        <v>25.22</v>
      </c>
      <c r="AU72" s="8">
        <v>25.22</v>
      </c>
      <c r="AW72" s="202">
        <v>26.2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26.2</v>
      </c>
      <c r="BD72" s="202">
        <v>26.2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26.2</v>
      </c>
      <c r="BL72" s="8">
        <f t="shared" si="53"/>
        <v>25.22</v>
      </c>
      <c r="BM72" s="8">
        <f t="shared" si="54"/>
        <v>25.22</v>
      </c>
      <c r="BN72" s="8">
        <f t="shared" si="55"/>
        <v>26.2</v>
      </c>
      <c r="BO72" s="8">
        <f t="shared" si="56"/>
        <v>26.2</v>
      </c>
      <c r="BP72" s="139">
        <f t="shared" si="57"/>
        <v>-0.98000000000000043</v>
      </c>
      <c r="BQ72" s="139">
        <f t="shared" si="58"/>
        <v>-0.98000000000000043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1010</v>
      </c>
      <c r="G73" s="16">
        <f>'[3]11'!G75</f>
        <v>0</v>
      </c>
      <c r="H73" s="17">
        <f t="shared" si="59"/>
        <v>1330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150</v>
      </c>
      <c r="N73" s="16">
        <f>'[3]11'!O75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25.03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25.03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262.97000000000003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412.97</v>
      </c>
      <c r="AT73" s="8">
        <v>24.09</v>
      </c>
      <c r="AU73" s="8">
        <v>30.8</v>
      </c>
      <c r="AW73" s="202">
        <v>25.03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25.03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24.09</v>
      </c>
      <c r="BM73" s="8">
        <f t="shared" si="54"/>
        <v>30.8</v>
      </c>
      <c r="BN73" s="8">
        <f t="shared" si="55"/>
        <v>25.03</v>
      </c>
      <c r="BO73" s="8">
        <f t="shared" si="56"/>
        <v>32</v>
      </c>
      <c r="BP73" s="139">
        <f t="shared" si="57"/>
        <v>-0.94000000000000128</v>
      </c>
      <c r="BQ73" s="139">
        <f t="shared" si="58"/>
        <v>-1.1999999999999993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1010</v>
      </c>
      <c r="G74" s="16">
        <f>'[3]11'!G76</f>
        <v>0</v>
      </c>
      <c r="H74" s="17">
        <f t="shared" si="59"/>
        <v>1330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150</v>
      </c>
      <c r="N74" s="16">
        <f>'[3]11'!O76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25.03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25.03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262.97000000000003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412.97</v>
      </c>
      <c r="AT74" s="8">
        <v>24.09</v>
      </c>
      <c r="AU74" s="8">
        <v>30.8</v>
      </c>
      <c r="AW74" s="202">
        <v>25.03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25.03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24.09</v>
      </c>
      <c r="BM74" s="8">
        <f t="shared" si="54"/>
        <v>30.8</v>
      </c>
      <c r="BN74" s="8">
        <f t="shared" si="55"/>
        <v>25.03</v>
      </c>
      <c r="BO74" s="8">
        <f t="shared" si="56"/>
        <v>32</v>
      </c>
      <c r="BP74" s="139">
        <f t="shared" si="57"/>
        <v>-0.94000000000000128</v>
      </c>
      <c r="BQ74" s="139">
        <f t="shared" si="58"/>
        <v>-1.1999999999999993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1010</v>
      </c>
      <c r="G75" s="16">
        <f>'[3]11'!G77</f>
        <v>0</v>
      </c>
      <c r="H75" s="17">
        <f t="shared" si="59"/>
        <v>1330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150</v>
      </c>
      <c r="N75" s="16">
        <f>'[3]11'!O77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406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1010</v>
      </c>
      <c r="G76" s="16">
        <f>'[3]11'!G78</f>
        <v>0</v>
      </c>
      <c r="H76" s="17">
        <f t="shared" si="59"/>
        <v>1330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150</v>
      </c>
      <c r="N76" s="16">
        <f>'[3]11'!O78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406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1010</v>
      </c>
      <c r="G77" s="16">
        <f>'[3]11'!G79</f>
        <v>0</v>
      </c>
      <c r="H77" s="17">
        <f t="shared" si="59"/>
        <v>1330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150</v>
      </c>
      <c r="N77" s="16">
        <f>'[3]11'!O79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406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1010</v>
      </c>
      <c r="G78" s="16">
        <f>'[3]11'!G80</f>
        <v>0</v>
      </c>
      <c r="H78" s="17">
        <f t="shared" si="59"/>
        <v>1330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150</v>
      </c>
      <c r="N78" s="16">
        <f>'[3]11'!O80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406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1010</v>
      </c>
      <c r="G79" s="16">
        <f>'[3]11'!G81</f>
        <v>0</v>
      </c>
      <c r="H79" s="17">
        <f t="shared" si="59"/>
        <v>1330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150</v>
      </c>
      <c r="N79" s="16">
        <f>'[3]11'!O81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1010</v>
      </c>
      <c r="G80" s="16">
        <f>'[3]11'!G82</f>
        <v>0</v>
      </c>
      <c r="H80" s="17">
        <f t="shared" si="59"/>
        <v>1330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150</v>
      </c>
      <c r="N80" s="16">
        <f>'[3]11'!O82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1010</v>
      </c>
      <c r="G81" s="16">
        <f>'[3]11'!G83</f>
        <v>0</v>
      </c>
      <c r="H81" s="17">
        <f t="shared" si="59"/>
        <v>1330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150</v>
      </c>
      <c r="N81" s="16">
        <f>'[3]11'!O83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1010</v>
      </c>
      <c r="G82" s="16">
        <f>'[3]11'!G84</f>
        <v>0</v>
      </c>
      <c r="H82" s="17">
        <f t="shared" si="59"/>
        <v>1330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150</v>
      </c>
      <c r="N82" s="16">
        <f>'[3]11'!O84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1010</v>
      </c>
      <c r="G83" s="16">
        <f>'[3]11'!G85</f>
        <v>0</v>
      </c>
      <c r="H83" s="17">
        <f t="shared" si="59"/>
        <v>1330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150</v>
      </c>
      <c r="N83" s="16">
        <f>'[3]11'!O85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25.03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25.03</v>
      </c>
      <c r="AL83" s="8">
        <f t="shared" si="35"/>
        <v>262.97000000000003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412.97</v>
      </c>
      <c r="AT83" s="8">
        <v>30.8</v>
      </c>
      <c r="AU83" s="8">
        <v>24.09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25.03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25.03</v>
      </c>
      <c r="BL83" s="8">
        <f t="shared" si="53"/>
        <v>30.8</v>
      </c>
      <c r="BM83" s="8">
        <f t="shared" si="54"/>
        <v>24.09</v>
      </c>
      <c r="BN83" s="8">
        <f t="shared" si="55"/>
        <v>32</v>
      </c>
      <c r="BO83" s="8">
        <f t="shared" si="56"/>
        <v>25.03</v>
      </c>
      <c r="BP83" s="139">
        <f t="shared" si="57"/>
        <v>-1.1999999999999993</v>
      </c>
      <c r="BQ83" s="139">
        <f t="shared" si="58"/>
        <v>-0.94000000000000128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1010</v>
      </c>
      <c r="G84" s="16">
        <f>'[3]11'!G86</f>
        <v>0</v>
      </c>
      <c r="H84" s="17">
        <f t="shared" si="59"/>
        <v>1330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150</v>
      </c>
      <c r="N84" s="16">
        <f>'[3]11'!O86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25.03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25.03</v>
      </c>
      <c r="AL84" s="8">
        <f t="shared" si="35"/>
        <v>262.97000000000003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412.97</v>
      </c>
      <c r="AT84" s="8">
        <v>30.8</v>
      </c>
      <c r="AU84" s="8">
        <v>24.09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25.03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25.03</v>
      </c>
      <c r="BL84" s="8">
        <f t="shared" si="53"/>
        <v>30.8</v>
      </c>
      <c r="BM84" s="8">
        <f t="shared" si="54"/>
        <v>24.09</v>
      </c>
      <c r="BN84" s="8">
        <f t="shared" si="55"/>
        <v>32</v>
      </c>
      <c r="BO84" s="8">
        <f t="shared" si="56"/>
        <v>25.03</v>
      </c>
      <c r="BP84" s="139">
        <f t="shared" si="57"/>
        <v>-1.1999999999999993</v>
      </c>
      <c r="BQ84" s="139">
        <f t="shared" si="58"/>
        <v>-0.94000000000000128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1010</v>
      </c>
      <c r="G85" s="16">
        <f>'[3]11'!G87</f>
        <v>0</v>
      </c>
      <c r="H85" s="17">
        <f t="shared" si="59"/>
        <v>1330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150</v>
      </c>
      <c r="N85" s="16">
        <f>'[3]11'!O87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25.03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25.03</v>
      </c>
      <c r="AL85" s="8">
        <f t="shared" si="35"/>
        <v>262.97000000000003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412.97</v>
      </c>
      <c r="AT85" s="8">
        <v>30.8</v>
      </c>
      <c r="AU85" s="8">
        <v>24.09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25.03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25.03</v>
      </c>
      <c r="BL85" s="8">
        <f t="shared" si="53"/>
        <v>30.8</v>
      </c>
      <c r="BM85" s="8">
        <f t="shared" si="54"/>
        <v>24.09</v>
      </c>
      <c r="BN85" s="8">
        <f t="shared" si="55"/>
        <v>32</v>
      </c>
      <c r="BO85" s="8">
        <f t="shared" si="56"/>
        <v>25.03</v>
      </c>
      <c r="BP85" s="139">
        <f t="shared" si="57"/>
        <v>-1.1999999999999993</v>
      </c>
      <c r="BQ85" s="139">
        <f t="shared" si="58"/>
        <v>-0.94000000000000128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1010</v>
      </c>
      <c r="G86" s="16">
        <f>'[3]11'!G88</f>
        <v>0</v>
      </c>
      <c r="H86" s="17">
        <f t="shared" si="59"/>
        <v>1330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150</v>
      </c>
      <c r="N86" s="16">
        <f>'[3]11'!O88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25.03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25.03</v>
      </c>
      <c r="AL86" s="8">
        <f t="shared" si="35"/>
        <v>262.97000000000003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412.97</v>
      </c>
      <c r="AT86" s="8">
        <v>30.8</v>
      </c>
      <c r="AU86" s="8">
        <v>24.09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25.03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25.03</v>
      </c>
      <c r="BL86" s="8">
        <f t="shared" si="53"/>
        <v>30.8</v>
      </c>
      <c r="BM86" s="8">
        <f t="shared" si="54"/>
        <v>24.09</v>
      </c>
      <c r="BN86" s="8">
        <f t="shared" si="55"/>
        <v>32</v>
      </c>
      <c r="BO86" s="8">
        <f t="shared" si="56"/>
        <v>25.03</v>
      </c>
      <c r="BP86" s="139">
        <f t="shared" si="57"/>
        <v>-1.1999999999999993</v>
      </c>
      <c r="BQ86" s="139">
        <f t="shared" si="58"/>
        <v>-0.94000000000000128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1010</v>
      </c>
      <c r="G87" s="16">
        <f>'[3]11'!G89</f>
        <v>0</v>
      </c>
      <c r="H87" s="17">
        <f t="shared" si="59"/>
        <v>1330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150</v>
      </c>
      <c r="N87" s="16">
        <f>'[3]11'!O89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25.03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25.03</v>
      </c>
      <c r="AL87" s="8">
        <f t="shared" si="35"/>
        <v>262.97000000000003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</v>
      </c>
      <c r="AQ87" s="8">
        <f t="shared" si="34"/>
        <v>0</v>
      </c>
      <c r="AR87" s="8">
        <f t="shared" si="50"/>
        <v>412.97</v>
      </c>
      <c r="AT87" s="8">
        <v>30.8</v>
      </c>
      <c r="AU87" s="8">
        <v>24.09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25.03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25.03</v>
      </c>
      <c r="BL87" s="8">
        <f t="shared" si="53"/>
        <v>30.8</v>
      </c>
      <c r="BM87" s="8">
        <f t="shared" si="54"/>
        <v>24.09</v>
      </c>
      <c r="BN87" s="8">
        <f t="shared" si="55"/>
        <v>32</v>
      </c>
      <c r="BO87" s="8">
        <f t="shared" si="56"/>
        <v>25.03</v>
      </c>
      <c r="BP87" s="139">
        <f t="shared" si="57"/>
        <v>-1.1999999999999993</v>
      </c>
      <c r="BQ87" s="139">
        <f t="shared" si="58"/>
        <v>-0.94000000000000128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1010</v>
      </c>
      <c r="G88" s="16">
        <f>'[3]11'!G90</f>
        <v>0</v>
      </c>
      <c r="H88" s="17">
        <f t="shared" si="59"/>
        <v>1330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150</v>
      </c>
      <c r="N88" s="16">
        <f>'[3]11'!O90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25.03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25.03</v>
      </c>
      <c r="AL88" s="8">
        <f t="shared" si="35"/>
        <v>262.97000000000003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</v>
      </c>
      <c r="AQ88" s="8">
        <f t="shared" si="34"/>
        <v>0</v>
      </c>
      <c r="AR88" s="8">
        <f t="shared" si="50"/>
        <v>412.97</v>
      </c>
      <c r="AT88" s="8">
        <v>30.8</v>
      </c>
      <c r="AU88" s="8">
        <v>24.09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25.03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25.03</v>
      </c>
      <c r="BL88" s="8">
        <f t="shared" si="53"/>
        <v>30.8</v>
      </c>
      <c r="BM88" s="8">
        <f t="shared" si="54"/>
        <v>24.09</v>
      </c>
      <c r="BN88" s="8">
        <f t="shared" si="55"/>
        <v>32</v>
      </c>
      <c r="BO88" s="8">
        <f t="shared" si="56"/>
        <v>25.03</v>
      </c>
      <c r="BP88" s="139">
        <f t="shared" si="57"/>
        <v>-1.1999999999999993</v>
      </c>
      <c r="BQ88" s="139">
        <f t="shared" si="58"/>
        <v>-0.94000000000000128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1010</v>
      </c>
      <c r="G89" s="16">
        <f>'[3]11'!G91</f>
        <v>0</v>
      </c>
      <c r="H89" s="17">
        <f t="shared" si="59"/>
        <v>1330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150</v>
      </c>
      <c r="N89" s="16">
        <f>'[3]11'!O91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25.03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25.03</v>
      </c>
      <c r="AL89" s="8">
        <f t="shared" si="35"/>
        <v>262.97000000000003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412.97</v>
      </c>
      <c r="AT89" s="8">
        <v>30.8</v>
      </c>
      <c r="AU89" s="8">
        <v>24.09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25.03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25.03</v>
      </c>
      <c r="BL89" s="8">
        <f t="shared" si="53"/>
        <v>30.8</v>
      </c>
      <c r="BM89" s="8">
        <f t="shared" si="54"/>
        <v>24.09</v>
      </c>
      <c r="BN89" s="8">
        <f t="shared" si="55"/>
        <v>32</v>
      </c>
      <c r="BO89" s="8">
        <f t="shared" si="56"/>
        <v>25.03</v>
      </c>
      <c r="BP89" s="139">
        <f t="shared" si="57"/>
        <v>-1.1999999999999993</v>
      </c>
      <c r="BQ89" s="139">
        <f t="shared" si="58"/>
        <v>-0.94000000000000128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1010</v>
      </c>
      <c r="G90" s="16">
        <f>'[3]11'!G92</f>
        <v>0</v>
      </c>
      <c r="H90" s="17">
        <f t="shared" si="59"/>
        <v>1330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150</v>
      </c>
      <c r="N90" s="16">
        <f>'[3]11'!O92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25.03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25.03</v>
      </c>
      <c r="AL90" s="8">
        <f t="shared" si="35"/>
        <v>262.97000000000003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412.97</v>
      </c>
      <c r="AT90" s="8">
        <v>30.8</v>
      </c>
      <c r="AU90" s="8">
        <v>24.09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25.03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25.03</v>
      </c>
      <c r="BL90" s="8">
        <f t="shared" si="53"/>
        <v>30.8</v>
      </c>
      <c r="BM90" s="8">
        <f t="shared" si="54"/>
        <v>24.09</v>
      </c>
      <c r="BN90" s="8">
        <f t="shared" si="55"/>
        <v>32</v>
      </c>
      <c r="BO90" s="8">
        <f t="shared" si="56"/>
        <v>25.03</v>
      </c>
      <c r="BP90" s="139">
        <f t="shared" si="57"/>
        <v>-1.1999999999999993</v>
      </c>
      <c r="BQ90" s="139">
        <f t="shared" si="58"/>
        <v>-0.94000000000000128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1010</v>
      </c>
      <c r="G91" s="16">
        <f>'[3]11'!G93</f>
        <v>0</v>
      </c>
      <c r="H91" s="17">
        <f t="shared" si="59"/>
        <v>1330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150</v>
      </c>
      <c r="N91" s="16">
        <f>'[3]11'!O93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25.03</v>
      </c>
      <c r="AL91" s="8">
        <f t="shared" si="35"/>
        <v>262.97000000000003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412.97</v>
      </c>
      <c r="AT91" s="8">
        <v>30.8</v>
      </c>
      <c r="AU91" s="8">
        <v>24.09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25.03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25.03</v>
      </c>
      <c r="BL91" s="8">
        <f t="shared" si="53"/>
        <v>30.8</v>
      </c>
      <c r="BM91" s="8">
        <f t="shared" si="54"/>
        <v>24.09</v>
      </c>
      <c r="BN91" s="8">
        <f t="shared" si="55"/>
        <v>32</v>
      </c>
      <c r="BO91" s="8">
        <f t="shared" si="56"/>
        <v>25.03</v>
      </c>
      <c r="BP91" s="139">
        <f t="shared" si="57"/>
        <v>-1.1999999999999993</v>
      </c>
      <c r="BQ91" s="139">
        <f t="shared" si="58"/>
        <v>-0.94000000000000128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1010</v>
      </c>
      <c r="G92" s="16">
        <f>'[3]11'!G94</f>
        <v>0</v>
      </c>
      <c r="H92" s="17">
        <f t="shared" si="59"/>
        <v>1330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150</v>
      </c>
      <c r="N92" s="16">
        <f>'[3]11'!O94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25.03</v>
      </c>
      <c r="AL92" s="8">
        <f t="shared" si="35"/>
        <v>262.97000000000003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412.97</v>
      </c>
      <c r="AT92" s="8">
        <v>30.8</v>
      </c>
      <c r="AU92" s="8">
        <v>24.09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25.03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25.03</v>
      </c>
      <c r="BL92" s="8">
        <f t="shared" si="53"/>
        <v>30.8</v>
      </c>
      <c r="BM92" s="8">
        <f t="shared" si="54"/>
        <v>24.09</v>
      </c>
      <c r="BN92" s="8">
        <f t="shared" si="55"/>
        <v>32</v>
      </c>
      <c r="BO92" s="8">
        <f t="shared" si="56"/>
        <v>25.03</v>
      </c>
      <c r="BP92" s="139">
        <f t="shared" si="57"/>
        <v>-1.1999999999999993</v>
      </c>
      <c r="BQ92" s="139">
        <f t="shared" si="58"/>
        <v>-0.94000000000000128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1010</v>
      </c>
      <c r="G93" s="16">
        <f>'[3]11'!G95</f>
        <v>0</v>
      </c>
      <c r="H93" s="17">
        <f t="shared" si="59"/>
        <v>1330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150</v>
      </c>
      <c r="N93" s="16">
        <f>'[3]11'!O95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25.03</v>
      </c>
      <c r="AL93" s="8">
        <f t="shared" si="35"/>
        <v>262.97000000000003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412.97</v>
      </c>
      <c r="AT93" s="8">
        <v>30.8</v>
      </c>
      <c r="AU93" s="8">
        <v>24.09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25.03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25.03</v>
      </c>
      <c r="BL93" s="8">
        <f t="shared" si="53"/>
        <v>30.8</v>
      </c>
      <c r="BM93" s="8">
        <f t="shared" si="54"/>
        <v>24.09</v>
      </c>
      <c r="BN93" s="8">
        <f t="shared" si="55"/>
        <v>32</v>
      </c>
      <c r="BO93" s="8">
        <f t="shared" si="56"/>
        <v>25.03</v>
      </c>
      <c r="BP93" s="139">
        <f t="shared" si="57"/>
        <v>-1.1999999999999993</v>
      </c>
      <c r="BQ93" s="139">
        <f t="shared" si="58"/>
        <v>-0.94000000000000128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1010</v>
      </c>
      <c r="G94" s="16">
        <f>'[3]11'!G96</f>
        <v>0</v>
      </c>
      <c r="H94" s="17">
        <f t="shared" si="59"/>
        <v>1330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150</v>
      </c>
      <c r="N94" s="16">
        <f>'[3]11'!O96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25.03</v>
      </c>
      <c r="AL94" s="8">
        <f t="shared" si="35"/>
        <v>262.97000000000003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412.97</v>
      </c>
      <c r="AT94" s="8">
        <v>30.8</v>
      </c>
      <c r="AU94" s="8">
        <v>24.09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25.03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25.03</v>
      </c>
      <c r="BL94" s="8">
        <f t="shared" si="53"/>
        <v>30.8</v>
      </c>
      <c r="BM94" s="8">
        <f t="shared" si="54"/>
        <v>24.09</v>
      </c>
      <c r="BN94" s="8">
        <f t="shared" si="55"/>
        <v>32</v>
      </c>
      <c r="BO94" s="8">
        <f t="shared" si="56"/>
        <v>25.03</v>
      </c>
      <c r="BP94" s="139">
        <f t="shared" si="57"/>
        <v>-1.1999999999999993</v>
      </c>
      <c r="BQ94" s="139">
        <f t="shared" si="58"/>
        <v>-0.94000000000000128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1010</v>
      </c>
      <c r="G95" s="16">
        <f>'[3]11'!G97</f>
        <v>0</v>
      </c>
      <c r="H95" s="17">
        <f t="shared" si="59"/>
        <v>1330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150</v>
      </c>
      <c r="N95" s="16">
        <f>'[3]11'!O97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25.03</v>
      </c>
      <c r="AL95" s="8">
        <f t="shared" si="35"/>
        <v>262.97000000000003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412.97</v>
      </c>
      <c r="AT95" s="8">
        <v>30.8</v>
      </c>
      <c r="AU95" s="8">
        <v>24.09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25.03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25.03</v>
      </c>
      <c r="BL95" s="8">
        <f t="shared" si="53"/>
        <v>30.8</v>
      </c>
      <c r="BM95" s="8">
        <f t="shared" si="54"/>
        <v>24.09</v>
      </c>
      <c r="BN95" s="8">
        <f t="shared" si="55"/>
        <v>32</v>
      </c>
      <c r="BO95" s="8">
        <f t="shared" si="56"/>
        <v>25.03</v>
      </c>
      <c r="BP95" s="139">
        <f t="shared" si="57"/>
        <v>-1.1999999999999993</v>
      </c>
      <c r="BQ95" s="139">
        <f t="shared" si="58"/>
        <v>-0.94000000000000128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1010</v>
      </c>
      <c r="G96" s="16">
        <f>'[3]11'!G98</f>
        <v>0</v>
      </c>
      <c r="H96" s="17">
        <f t="shared" si="59"/>
        <v>1330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150</v>
      </c>
      <c r="N96" s="16">
        <f>'[3]11'!O98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25.03</v>
      </c>
      <c r="AL96" s="8">
        <f t="shared" si="35"/>
        <v>262.97000000000003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412.97</v>
      </c>
      <c r="AT96" s="8">
        <v>30.8</v>
      </c>
      <c r="AU96" s="8">
        <v>24.09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25.03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25.03</v>
      </c>
      <c r="BL96" s="8">
        <f t="shared" si="53"/>
        <v>30.8</v>
      </c>
      <c r="BM96" s="8">
        <f t="shared" si="54"/>
        <v>24.09</v>
      </c>
      <c r="BN96" s="8">
        <f t="shared" si="55"/>
        <v>32</v>
      </c>
      <c r="BO96" s="8">
        <f t="shared" si="56"/>
        <v>25.03</v>
      </c>
      <c r="BP96" s="139">
        <f t="shared" si="57"/>
        <v>-1.1999999999999993</v>
      </c>
      <c r="BQ96" s="139">
        <f t="shared" si="58"/>
        <v>-0.94000000000000128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1010</v>
      </c>
      <c r="G97" s="16">
        <f>'[3]11'!G99</f>
        <v>0</v>
      </c>
      <c r="H97" s="17">
        <f t="shared" si="59"/>
        <v>1330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150</v>
      </c>
      <c r="N97" s="16">
        <f>'[3]11'!O99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25.03</v>
      </c>
      <c r="AL97" s="8">
        <f t="shared" si="35"/>
        <v>262.97000000000003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412.97</v>
      </c>
      <c r="AT97" s="8">
        <v>30.8</v>
      </c>
      <c r="AU97" s="8">
        <v>24.09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25.03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25.03</v>
      </c>
      <c r="BL97" s="8">
        <f t="shared" si="53"/>
        <v>30.8</v>
      </c>
      <c r="BM97" s="8">
        <f t="shared" si="54"/>
        <v>24.09</v>
      </c>
      <c r="BN97" s="8">
        <f t="shared" si="55"/>
        <v>32</v>
      </c>
      <c r="BO97" s="8">
        <f t="shared" si="56"/>
        <v>25.03</v>
      </c>
      <c r="BP97" s="139">
        <f t="shared" si="57"/>
        <v>-1.1999999999999993</v>
      </c>
      <c r="BQ97" s="139">
        <f t="shared" si="58"/>
        <v>-0.94000000000000128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1010</v>
      </c>
      <c r="G98" s="16">
        <f>'[3]11'!G100</f>
        <v>0</v>
      </c>
      <c r="H98" s="17">
        <f t="shared" si="59"/>
        <v>1330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150</v>
      </c>
      <c r="N98" s="16">
        <f>'[3]11'!O100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25.03</v>
      </c>
      <c r="AL98" s="8">
        <f t="shared" si="35"/>
        <v>262.97000000000003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412.97</v>
      </c>
      <c r="AT98" s="8">
        <v>30.8</v>
      </c>
      <c r="AU98" s="8">
        <v>24.09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25.03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25.03</v>
      </c>
      <c r="BL98" s="8">
        <f t="shared" si="53"/>
        <v>30.8</v>
      </c>
      <c r="BM98" s="8">
        <f t="shared" si="54"/>
        <v>24.09</v>
      </c>
      <c r="BN98" s="8">
        <f t="shared" si="55"/>
        <v>32</v>
      </c>
      <c r="BO98" s="8">
        <f t="shared" si="56"/>
        <v>25.03</v>
      </c>
      <c r="BP98" s="139">
        <f t="shared" si="57"/>
        <v>-1.1999999999999993</v>
      </c>
      <c r="BQ98" s="139">
        <f t="shared" si="58"/>
        <v>-0.94000000000000128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24.24</v>
      </c>
      <c r="G99" s="15">
        <f t="shared" si="62"/>
        <v>0</v>
      </c>
      <c r="H99" s="15">
        <f t="shared" si="62"/>
        <v>31.92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3.8374999999999999</v>
      </c>
      <c r="N99" s="15">
        <f t="shared" si="62"/>
        <v>0</v>
      </c>
      <c r="O99" s="15">
        <f t="shared" si="62"/>
        <v>11.5175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3.8374999999999999</v>
      </c>
      <c r="V99" s="15">
        <f t="shared" si="62"/>
        <v>0</v>
      </c>
      <c r="W99" s="15">
        <f t="shared" si="62"/>
        <v>11.5175</v>
      </c>
      <c r="X99" s="15">
        <f t="shared" si="62"/>
        <v>0.71347500000000008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0.71347500000000008</v>
      </c>
      <c r="AE99" s="15">
        <f t="shared" si="62"/>
        <v>0.67514000000000074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0.67514000000000074</v>
      </c>
      <c r="AL99" s="15">
        <f t="shared" si="62"/>
        <v>6.2913850000000027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3.8374999999999999</v>
      </c>
      <c r="AQ99" s="15">
        <f t="shared" si="62"/>
        <v>0</v>
      </c>
      <c r="AR99" s="15">
        <f t="shared" si="62"/>
        <v>10.128885000000002</v>
      </c>
      <c r="AS99" s="15">
        <f t="shared" si="62"/>
        <v>0</v>
      </c>
      <c r="AT99" s="15">
        <f t="shared" si="62"/>
        <v>0.68602000000000074</v>
      </c>
      <c r="AU99" s="15">
        <f t="shared" si="62"/>
        <v>0.65207500000000052</v>
      </c>
      <c r="AV99" s="15">
        <f t="shared" si="62"/>
        <v>0</v>
      </c>
      <c r="AW99" s="15">
        <f t="shared" si="62"/>
        <v>0.71347500000000008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0.71347500000000008</v>
      </c>
      <c r="BD99" s="15">
        <f t="shared" si="62"/>
        <v>0.67514000000000074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0.67514000000000074</v>
      </c>
      <c r="BK99" s="15"/>
      <c r="BL99" s="15">
        <f t="shared" si="63"/>
        <v>0.68602000000000074</v>
      </c>
      <c r="BM99" s="15">
        <f t="shared" si="63"/>
        <v>0.65207500000000052</v>
      </c>
      <c r="BN99" s="15">
        <f t="shared" si="63"/>
        <v>0.71347500000000008</v>
      </c>
      <c r="BO99" s="15">
        <f t="shared" si="63"/>
        <v>0.67514000000000074</v>
      </c>
      <c r="BP99" s="15">
        <f t="shared" si="63"/>
        <v>-2.7455000000000042E-2</v>
      </c>
      <c r="BQ99" s="15">
        <f t="shared" si="63"/>
        <v>-2.3065000000000023E-2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36.160000000000004</v>
      </c>
      <c r="E3">
        <f>GT!N3</f>
        <v>0</v>
      </c>
      <c r="F3">
        <f>B3+C3</f>
        <v>90</v>
      </c>
      <c r="G3">
        <f>D3+E3-X3</f>
        <v>36.160000000000004</v>
      </c>
      <c r="H3" s="112"/>
      <c r="I3">
        <f>BRPL_EOD!AA3+BRPL_EOD!AB3</f>
        <v>15.29</v>
      </c>
      <c r="J3">
        <f>BYPL_EOD!AA3+BYPL_EOD!AB3</f>
        <v>8.3699999999999992</v>
      </c>
      <c r="K3">
        <f>MES_EOD!AA3+MES_EOD!AB3</f>
        <v>0</v>
      </c>
      <c r="L3">
        <f>NDMC_EOD!AA3+NDMC_EOD!AB3</f>
        <v>1.98</v>
      </c>
      <c r="M3">
        <f>TPDDL_EOD!AA3+TPDDL_EOD!AB3</f>
        <v>10.92</v>
      </c>
      <c r="N3">
        <f t="shared" ref="N3:N66" si="0">SUM(I3:M3)</f>
        <v>36.559999999999995</v>
      </c>
      <c r="O3" s="112">
        <f t="shared" ref="O3:O66" si="1">G3-N3</f>
        <v>-0.39999999999999147</v>
      </c>
      <c r="P3">
        <v>15.122713347921229</v>
      </c>
      <c r="Q3">
        <v>8.2784245076586451</v>
      </c>
      <c r="R3">
        <v>0</v>
      </c>
      <c r="S3">
        <v>1.9583369803063462</v>
      </c>
      <c r="T3">
        <v>10.800525164113788</v>
      </c>
      <c r="U3" s="114">
        <f t="shared" ref="U3:U66" si="2">SUM(P3:T3)</f>
        <v>36.160000000000011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36.160000000000004</v>
      </c>
      <c r="E4">
        <f>GT!N4</f>
        <v>0</v>
      </c>
      <c r="F4">
        <f t="shared" ref="F4:F67" si="4">B4+C4</f>
        <v>90</v>
      </c>
      <c r="G4">
        <f t="shared" ref="G4:G67" si="5">D4+E4-X4</f>
        <v>36.160000000000004</v>
      </c>
      <c r="H4" s="112"/>
      <c r="I4">
        <f>BRPL_EOD!AA4+BRPL_EOD!AB4</f>
        <v>15.29</v>
      </c>
      <c r="J4">
        <f>BYPL_EOD!AA4+BYPL_EOD!AB4</f>
        <v>8.3699999999999992</v>
      </c>
      <c r="K4">
        <f>MES_EOD!AA4+MES_EOD!AB4</f>
        <v>0</v>
      </c>
      <c r="L4">
        <f>NDMC_EOD!AA4+NDMC_EOD!AB4</f>
        <v>1.98</v>
      </c>
      <c r="M4">
        <f>TPDDL_EOD!AA4+TPDDL_EOD!AB4</f>
        <v>10.92</v>
      </c>
      <c r="N4">
        <f t="shared" si="0"/>
        <v>36.559999999999995</v>
      </c>
      <c r="O4" s="112">
        <f t="shared" si="1"/>
        <v>-0.39999999999999147</v>
      </c>
      <c r="P4">
        <v>15.122713347921229</v>
      </c>
      <c r="Q4">
        <v>8.2784245076586451</v>
      </c>
      <c r="R4">
        <v>0</v>
      </c>
      <c r="S4">
        <v>1.9583369803063462</v>
      </c>
      <c r="T4">
        <v>10.800525164113788</v>
      </c>
      <c r="U4" s="114">
        <f t="shared" si="2"/>
        <v>36.160000000000011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15.29</v>
      </c>
      <c r="J5">
        <f>BYPL_EOD!AA5+BYPL_EOD!AB5</f>
        <v>8.3699999999999992</v>
      </c>
      <c r="K5">
        <f>MES_EOD!AA5+MES_EOD!AB5</f>
        <v>0</v>
      </c>
      <c r="L5">
        <f>NDMC_EOD!AA5+NDMC_EOD!AB5</f>
        <v>1.98</v>
      </c>
      <c r="M5">
        <f>TPDDL_EOD!AA5+TPDDL_EOD!AB5</f>
        <v>10.92</v>
      </c>
      <c r="N5">
        <f t="shared" si="0"/>
        <v>36.559999999999995</v>
      </c>
      <c r="O5" s="112">
        <f t="shared" si="1"/>
        <v>4.0000000000006253E-2</v>
      </c>
      <c r="P5">
        <v>15.30672866520788</v>
      </c>
      <c r="Q5">
        <v>8.3791575492341366</v>
      </c>
      <c r="R5">
        <v>0</v>
      </c>
      <c r="S5">
        <v>1.9821663019693658</v>
      </c>
      <c r="T5">
        <v>10.931947483588623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15.29</v>
      </c>
      <c r="J6">
        <f>BYPL_EOD!AA6+BYPL_EOD!AB6</f>
        <v>8.3699999999999992</v>
      </c>
      <c r="K6">
        <f>MES_EOD!AA6+MES_EOD!AB6</f>
        <v>0</v>
      </c>
      <c r="L6">
        <f>NDMC_EOD!AA6+NDMC_EOD!AB6</f>
        <v>1.98</v>
      </c>
      <c r="M6">
        <f>TPDDL_EOD!AA6+TPDDL_EOD!AB6</f>
        <v>10.92</v>
      </c>
      <c r="N6">
        <f t="shared" si="0"/>
        <v>36.559999999999995</v>
      </c>
      <c r="O6" s="112">
        <f t="shared" si="1"/>
        <v>4.0000000000006253E-2</v>
      </c>
      <c r="P6">
        <v>15.30672866520788</v>
      </c>
      <c r="Q6">
        <v>8.3791575492341366</v>
      </c>
      <c r="R6">
        <v>0</v>
      </c>
      <c r="S6">
        <v>1.9821663019693658</v>
      </c>
      <c r="T6">
        <v>10.931947483588623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15.29</v>
      </c>
      <c r="J7">
        <f>BYPL_EOD!AA7+BYPL_EOD!AB7</f>
        <v>8.3699999999999992</v>
      </c>
      <c r="K7">
        <f>MES_EOD!AA7+MES_EOD!AB7</f>
        <v>0</v>
      </c>
      <c r="L7">
        <f>NDMC_EOD!AA7+NDMC_EOD!AB7</f>
        <v>1.98</v>
      </c>
      <c r="M7">
        <f>TPDDL_EOD!AA7+TPDDL_EOD!AB7</f>
        <v>10.92</v>
      </c>
      <c r="N7">
        <f t="shared" si="0"/>
        <v>36.559999999999995</v>
      </c>
      <c r="O7" s="112">
        <f t="shared" si="1"/>
        <v>4.0000000000006253E-2</v>
      </c>
      <c r="P7">
        <v>15.30672866520788</v>
      </c>
      <c r="Q7">
        <v>8.3791575492341366</v>
      </c>
      <c r="R7">
        <v>0</v>
      </c>
      <c r="S7">
        <v>1.9821663019693658</v>
      </c>
      <c r="T7">
        <v>10.931947483588623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15.29</v>
      </c>
      <c r="J8">
        <f>BYPL_EOD!AA8+BYPL_EOD!AB8</f>
        <v>8.3699999999999992</v>
      </c>
      <c r="K8">
        <f>MES_EOD!AA8+MES_EOD!AB8</f>
        <v>0</v>
      </c>
      <c r="L8">
        <f>NDMC_EOD!AA8+NDMC_EOD!AB8</f>
        <v>1.98</v>
      </c>
      <c r="M8">
        <f>TPDDL_EOD!AA8+TPDDL_EOD!AB8</f>
        <v>10.92</v>
      </c>
      <c r="N8">
        <f t="shared" si="0"/>
        <v>36.559999999999995</v>
      </c>
      <c r="O8" s="112">
        <f t="shared" si="1"/>
        <v>4.0000000000006253E-2</v>
      </c>
      <c r="P8">
        <v>15.30672866520788</v>
      </c>
      <c r="Q8">
        <v>8.3791575492341366</v>
      </c>
      <c r="R8">
        <v>0</v>
      </c>
      <c r="S8">
        <v>1.9821663019693658</v>
      </c>
      <c r="T8">
        <v>10.931947483588623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15.29</v>
      </c>
      <c r="J9">
        <f>BYPL_EOD!AA9+BYPL_EOD!AB9</f>
        <v>8.3699999999999992</v>
      </c>
      <c r="K9">
        <f>MES_EOD!AA9+MES_EOD!AB9</f>
        <v>0</v>
      </c>
      <c r="L9">
        <f>NDMC_EOD!AA9+NDMC_EOD!AB9</f>
        <v>1.98</v>
      </c>
      <c r="M9">
        <f>TPDDL_EOD!AA9+TPDDL_EOD!AB9</f>
        <v>10.92</v>
      </c>
      <c r="N9">
        <f t="shared" si="0"/>
        <v>36.559999999999995</v>
      </c>
      <c r="O9" s="112">
        <f t="shared" si="1"/>
        <v>4.0000000000006253E-2</v>
      </c>
      <c r="P9">
        <v>15.30672866520788</v>
      </c>
      <c r="Q9">
        <v>8.3791575492341366</v>
      </c>
      <c r="R9">
        <v>0</v>
      </c>
      <c r="S9">
        <v>1.9821663019693658</v>
      </c>
      <c r="T9">
        <v>10.931947483588623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15.29</v>
      </c>
      <c r="J10">
        <f>BYPL_EOD!AA10+BYPL_EOD!AB10</f>
        <v>8.3699999999999992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10.92</v>
      </c>
      <c r="N10">
        <f t="shared" si="0"/>
        <v>36.559999999999995</v>
      </c>
      <c r="O10" s="112">
        <f t="shared" si="1"/>
        <v>4.0000000000006253E-2</v>
      </c>
      <c r="P10">
        <v>15.30672866520788</v>
      </c>
      <c r="Q10">
        <v>8.3791575492341366</v>
      </c>
      <c r="R10">
        <v>0</v>
      </c>
      <c r="S10">
        <v>1.9821663019693658</v>
      </c>
      <c r="T10">
        <v>10.931947483588623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15.29</v>
      </c>
      <c r="J11">
        <f>BYPL_EOD!AA11+BYPL_EOD!AB11</f>
        <v>8.3699999999999992</v>
      </c>
      <c r="K11">
        <f>MES_EOD!AA11+MES_EOD!AB11</f>
        <v>0</v>
      </c>
      <c r="L11">
        <f>NDMC_EOD!AA11+NDMC_EOD!AB11</f>
        <v>1.98</v>
      </c>
      <c r="M11">
        <f>TPDDL_EOD!AA11+TPDDL_EOD!AB11</f>
        <v>10.92</v>
      </c>
      <c r="N11">
        <f t="shared" si="0"/>
        <v>36.559999999999995</v>
      </c>
      <c r="O11" s="112">
        <f t="shared" si="1"/>
        <v>4.0000000000006253E-2</v>
      </c>
      <c r="P11">
        <v>15.30672866520788</v>
      </c>
      <c r="Q11">
        <v>8.3791575492341366</v>
      </c>
      <c r="R11">
        <v>0</v>
      </c>
      <c r="S11">
        <v>1.9821663019693658</v>
      </c>
      <c r="T11">
        <v>10.931947483588623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15.3</v>
      </c>
      <c r="J12">
        <f>BYPL_EOD!AA12+BYPL_EOD!AB12</f>
        <v>8.3800000000000008</v>
      </c>
      <c r="K12">
        <f>MES_EOD!AA12+MES_EOD!AB12</f>
        <v>0</v>
      </c>
      <c r="L12">
        <f>NDMC_EOD!AA12+NDMC_EOD!AB12</f>
        <v>1.98</v>
      </c>
      <c r="M12">
        <f>TPDDL_EOD!AA12+TPDDL_EOD!AB12</f>
        <v>10.93</v>
      </c>
      <c r="N12">
        <f t="shared" si="0"/>
        <v>36.590000000000003</v>
      </c>
      <c r="O12" s="112">
        <f t="shared" si="1"/>
        <v>9.9999999999980105E-3</v>
      </c>
      <c r="P12">
        <v>15.304181470347089</v>
      </c>
      <c r="Q12">
        <v>8.3822902432358575</v>
      </c>
      <c r="R12">
        <v>0</v>
      </c>
      <c r="S12">
        <v>1.9805411314566821</v>
      </c>
      <c r="T12">
        <v>10.932987154960371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15.3</v>
      </c>
      <c r="J13">
        <f>BYPL_EOD!AA13+BYPL_EOD!AB13</f>
        <v>8.3800000000000008</v>
      </c>
      <c r="K13">
        <f>MES_EOD!AA13+MES_EOD!AB13</f>
        <v>0</v>
      </c>
      <c r="L13">
        <f>NDMC_EOD!AA13+NDMC_EOD!AB13</f>
        <v>1.98</v>
      </c>
      <c r="M13">
        <f>TPDDL_EOD!AA13+TPDDL_EOD!AB13</f>
        <v>10.93</v>
      </c>
      <c r="N13">
        <f t="shared" si="0"/>
        <v>36.590000000000003</v>
      </c>
      <c r="O13" s="112">
        <f t="shared" si="1"/>
        <v>9.9999999999980105E-3</v>
      </c>
      <c r="P13">
        <v>15.304181470347089</v>
      </c>
      <c r="Q13">
        <v>8.3822902432358575</v>
      </c>
      <c r="R13">
        <v>0</v>
      </c>
      <c r="S13">
        <v>1.9805411314566821</v>
      </c>
      <c r="T13">
        <v>10.932987154960371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15.3</v>
      </c>
      <c r="J14">
        <f>BYPL_EOD!AA14+BYPL_EOD!AB14</f>
        <v>8.3800000000000008</v>
      </c>
      <c r="K14">
        <f>MES_EOD!AA14+MES_EOD!AB14</f>
        <v>0</v>
      </c>
      <c r="L14">
        <f>NDMC_EOD!AA14+NDMC_EOD!AB14</f>
        <v>1.98</v>
      </c>
      <c r="M14">
        <f>TPDDL_EOD!AA14+TPDDL_EOD!AB14</f>
        <v>10.93</v>
      </c>
      <c r="N14">
        <f t="shared" si="0"/>
        <v>36.590000000000003</v>
      </c>
      <c r="O14" s="112">
        <f t="shared" si="1"/>
        <v>9.9999999999980105E-3</v>
      </c>
      <c r="P14">
        <v>15.304181470347089</v>
      </c>
      <c r="Q14">
        <v>8.3822902432358575</v>
      </c>
      <c r="R14">
        <v>0</v>
      </c>
      <c r="S14">
        <v>1.9805411314566821</v>
      </c>
      <c r="T14">
        <v>10.932987154960371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15.74</v>
      </c>
      <c r="J15">
        <f>BYPL_EOD!AA15+BYPL_EOD!AB15</f>
        <v>8.6199999999999992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37.58</v>
      </c>
      <c r="O15" s="112">
        <f t="shared" si="1"/>
        <v>2.0000000000003126E-2</v>
      </c>
      <c r="P15">
        <v>15.748376796168175</v>
      </c>
      <c r="Q15">
        <v>8.624587546567323</v>
      </c>
      <c r="R15">
        <v>0</v>
      </c>
      <c r="S15">
        <v>1.9810537519957425</v>
      </c>
      <c r="T15">
        <v>11.245981905268762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15.74</v>
      </c>
      <c r="J16">
        <f>BYPL_EOD!AA16+BYPL_EOD!AB16</f>
        <v>8.6199999999999992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37.58</v>
      </c>
      <c r="O16" s="112">
        <f t="shared" si="1"/>
        <v>2.0000000000003126E-2</v>
      </c>
      <c r="P16">
        <v>15.748376796168175</v>
      </c>
      <c r="Q16">
        <v>8.624587546567323</v>
      </c>
      <c r="R16">
        <v>0</v>
      </c>
      <c r="S16">
        <v>1.9810537519957425</v>
      </c>
      <c r="T16">
        <v>11.245981905268762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15.74</v>
      </c>
      <c r="J17">
        <f>BYPL_EOD!AA17+BYPL_EOD!AB17</f>
        <v>8.6199999999999992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37.58</v>
      </c>
      <c r="O17" s="112">
        <f t="shared" si="1"/>
        <v>2.0000000000003126E-2</v>
      </c>
      <c r="P17">
        <v>15.748376796168175</v>
      </c>
      <c r="Q17">
        <v>8.624587546567323</v>
      </c>
      <c r="R17">
        <v>0</v>
      </c>
      <c r="S17">
        <v>1.9810537519957425</v>
      </c>
      <c r="T17">
        <v>11.245981905268762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15.74</v>
      </c>
      <c r="J18">
        <f>BYPL_EOD!AA18+BYPL_EOD!AB18</f>
        <v>8.6199999999999992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37.58</v>
      </c>
      <c r="O18" s="112">
        <f t="shared" si="1"/>
        <v>2.0000000000003126E-2</v>
      </c>
      <c r="P18">
        <v>15.748376796168175</v>
      </c>
      <c r="Q18">
        <v>8.624587546567323</v>
      </c>
      <c r="R18">
        <v>0</v>
      </c>
      <c r="S18">
        <v>1.9810537519957425</v>
      </c>
      <c r="T18">
        <v>11.245981905268762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15.74</v>
      </c>
      <c r="J19">
        <f>BYPL_EOD!AA19+BYPL_EOD!AB19</f>
        <v>8.6199999999999992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37.58</v>
      </c>
      <c r="O19" s="112">
        <f t="shared" si="1"/>
        <v>2.0000000000003126E-2</v>
      </c>
      <c r="P19">
        <v>15.748376796168175</v>
      </c>
      <c r="Q19">
        <v>8.624587546567323</v>
      </c>
      <c r="R19">
        <v>0</v>
      </c>
      <c r="S19">
        <v>1.9810537519957425</v>
      </c>
      <c r="T19">
        <v>11.245981905268762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15.74</v>
      </c>
      <c r="J20">
        <f>BYPL_EOD!AA20+BYPL_EOD!AB20</f>
        <v>8.6199999999999992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37.58</v>
      </c>
      <c r="O20" s="112">
        <f t="shared" si="1"/>
        <v>2.0000000000003126E-2</v>
      </c>
      <c r="P20">
        <v>15.748376796168175</v>
      </c>
      <c r="Q20">
        <v>8.624587546567323</v>
      </c>
      <c r="R20">
        <v>0</v>
      </c>
      <c r="S20">
        <v>1.9810537519957425</v>
      </c>
      <c r="T20">
        <v>11.245981905268762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15.74</v>
      </c>
      <c r="J21">
        <f>BYPL_EOD!AA21+BYPL_EOD!AB21</f>
        <v>8.6199999999999992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37.58</v>
      </c>
      <c r="O21" s="112">
        <f t="shared" si="1"/>
        <v>2.0000000000003126E-2</v>
      </c>
      <c r="P21">
        <v>15.748376796168175</v>
      </c>
      <c r="Q21">
        <v>8.624587546567323</v>
      </c>
      <c r="R21">
        <v>0</v>
      </c>
      <c r="S21">
        <v>1.9810537519957425</v>
      </c>
      <c r="T21">
        <v>11.245981905268762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15.74</v>
      </c>
      <c r="J22">
        <f>BYPL_EOD!AA22+BYPL_EOD!AB22</f>
        <v>8.6199999999999992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37.58</v>
      </c>
      <c r="O22" s="112">
        <f t="shared" si="1"/>
        <v>2.0000000000003126E-2</v>
      </c>
      <c r="P22">
        <v>15.748376796168175</v>
      </c>
      <c r="Q22">
        <v>8.624587546567323</v>
      </c>
      <c r="R22">
        <v>0</v>
      </c>
      <c r="S22">
        <v>1.9810537519957425</v>
      </c>
      <c r="T22">
        <v>11.245981905268762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15.3</v>
      </c>
      <c r="J23">
        <f>BYPL_EOD!AA23+BYPL_EOD!AB23</f>
        <v>8.3800000000000008</v>
      </c>
      <c r="K23">
        <f>MES_EOD!AA23+MES_EOD!AB23</f>
        <v>0</v>
      </c>
      <c r="L23">
        <f>NDMC_EOD!AA23+NDMC_EOD!AB23</f>
        <v>1.98</v>
      </c>
      <c r="M23">
        <f>TPDDL_EOD!AA23+TPDDL_EOD!AB23</f>
        <v>10.93</v>
      </c>
      <c r="N23">
        <f t="shared" si="0"/>
        <v>36.590000000000003</v>
      </c>
      <c r="O23" s="112">
        <f t="shared" si="1"/>
        <v>9.9999999999980105E-3</v>
      </c>
      <c r="P23">
        <v>15.304181470347089</v>
      </c>
      <c r="Q23">
        <v>8.3822902432358575</v>
      </c>
      <c r="R23">
        <v>0</v>
      </c>
      <c r="S23">
        <v>1.9805411314566821</v>
      </c>
      <c r="T23">
        <v>10.932987154960371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15.3</v>
      </c>
      <c r="J24">
        <f>BYPL_EOD!AA24+BYPL_EOD!AB24</f>
        <v>8.3800000000000008</v>
      </c>
      <c r="K24">
        <f>MES_EOD!AA24+MES_EOD!AB24</f>
        <v>0</v>
      </c>
      <c r="L24">
        <f>NDMC_EOD!AA24+NDMC_EOD!AB24</f>
        <v>1.98</v>
      </c>
      <c r="M24">
        <f>TPDDL_EOD!AA24+TPDDL_EOD!AB24</f>
        <v>10.93</v>
      </c>
      <c r="N24">
        <f t="shared" si="0"/>
        <v>36.590000000000003</v>
      </c>
      <c r="O24" s="112">
        <f t="shared" si="1"/>
        <v>9.9999999999980105E-3</v>
      </c>
      <c r="P24">
        <v>15.304181470347089</v>
      </c>
      <c r="Q24">
        <v>8.3822902432358575</v>
      </c>
      <c r="R24">
        <v>0</v>
      </c>
      <c r="S24">
        <v>1.9805411314566821</v>
      </c>
      <c r="T24">
        <v>10.932987154960371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15.3</v>
      </c>
      <c r="J25">
        <f>BYPL_EOD!AA25+BYPL_EOD!AB25</f>
        <v>8.3800000000000008</v>
      </c>
      <c r="K25">
        <f>MES_EOD!AA25+MES_EOD!AB25</f>
        <v>0</v>
      </c>
      <c r="L25">
        <f>NDMC_EOD!AA25+NDMC_EOD!AB25</f>
        <v>1.98</v>
      </c>
      <c r="M25">
        <f>TPDDL_EOD!AA25+TPDDL_EOD!AB25</f>
        <v>10.93</v>
      </c>
      <c r="N25">
        <f t="shared" si="0"/>
        <v>36.590000000000003</v>
      </c>
      <c r="O25" s="112">
        <f t="shared" si="1"/>
        <v>9.9999999999980105E-3</v>
      </c>
      <c r="P25">
        <v>15.304181470347089</v>
      </c>
      <c r="Q25">
        <v>8.3822902432358575</v>
      </c>
      <c r="R25">
        <v>0</v>
      </c>
      <c r="S25">
        <v>1.9805411314566821</v>
      </c>
      <c r="T25">
        <v>10.932987154960371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15.3</v>
      </c>
      <c r="J26">
        <f>BYPL_EOD!AA26+BYPL_EOD!AB26</f>
        <v>8.3800000000000008</v>
      </c>
      <c r="K26">
        <f>MES_EOD!AA26+MES_EOD!AB26</f>
        <v>0</v>
      </c>
      <c r="L26">
        <f>NDMC_EOD!AA26+NDMC_EOD!AB26</f>
        <v>1.98</v>
      </c>
      <c r="M26">
        <f>TPDDL_EOD!AA26+TPDDL_EOD!AB26</f>
        <v>10.93</v>
      </c>
      <c r="N26">
        <f t="shared" si="0"/>
        <v>36.590000000000003</v>
      </c>
      <c r="O26" s="112">
        <f t="shared" si="1"/>
        <v>9.9999999999980105E-3</v>
      </c>
      <c r="P26">
        <v>15.304181470347089</v>
      </c>
      <c r="Q26">
        <v>8.3822902432358575</v>
      </c>
      <c r="R26">
        <v>0</v>
      </c>
      <c r="S26">
        <v>1.9805411314566821</v>
      </c>
      <c r="T26">
        <v>10.932987154960371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36.190000000000005</v>
      </c>
      <c r="E27">
        <f>GT!N27</f>
        <v>0</v>
      </c>
      <c r="F27">
        <f t="shared" si="4"/>
        <v>90</v>
      </c>
      <c r="G27">
        <f t="shared" si="5"/>
        <v>36.190000000000005</v>
      </c>
      <c r="H27" s="112"/>
      <c r="I27">
        <f>BRPL_EOD!AA27+BRPL_EOD!AB27</f>
        <v>15.3</v>
      </c>
      <c r="J27">
        <f>BYPL_EOD!AA27+BYPL_EOD!AB27</f>
        <v>8.3800000000000008</v>
      </c>
      <c r="K27">
        <f>MES_EOD!AA27+MES_EOD!AB27</f>
        <v>0</v>
      </c>
      <c r="L27">
        <f>NDMC_EOD!AA27+NDMC_EOD!AB27</f>
        <v>1.98</v>
      </c>
      <c r="M27">
        <f>TPDDL_EOD!AA27+TPDDL_EOD!AB27</f>
        <v>10.93</v>
      </c>
      <c r="N27">
        <f t="shared" si="0"/>
        <v>36.590000000000003</v>
      </c>
      <c r="O27" s="112">
        <f t="shared" si="1"/>
        <v>-0.39999999999999858</v>
      </c>
      <c r="P27">
        <v>15.132741186116426</v>
      </c>
      <c r="Q27">
        <v>8.2883902705657295</v>
      </c>
      <c r="R27">
        <v>0</v>
      </c>
      <c r="S27">
        <v>1.9583547417327138</v>
      </c>
      <c r="T27">
        <v>10.810513801585133</v>
      </c>
      <c r="U27" s="114">
        <f t="shared" si="2"/>
        <v>36.19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36.190000000000005</v>
      </c>
      <c r="E28">
        <f>GT!N28</f>
        <v>0</v>
      </c>
      <c r="F28">
        <f t="shared" si="4"/>
        <v>90</v>
      </c>
      <c r="G28">
        <f t="shared" si="5"/>
        <v>36.190000000000005</v>
      </c>
      <c r="H28" s="112"/>
      <c r="I28">
        <f>BRPL_EOD!AA28+BRPL_EOD!AB28</f>
        <v>15.3</v>
      </c>
      <c r="J28">
        <f>BYPL_EOD!AA28+BYPL_EOD!AB28</f>
        <v>8.3800000000000008</v>
      </c>
      <c r="K28">
        <f>MES_EOD!AA28+MES_EOD!AB28</f>
        <v>0</v>
      </c>
      <c r="L28">
        <f>NDMC_EOD!AA28+NDMC_EOD!AB28</f>
        <v>1.98</v>
      </c>
      <c r="M28">
        <f>TPDDL_EOD!AA28+TPDDL_EOD!AB28</f>
        <v>10.93</v>
      </c>
      <c r="N28">
        <f t="shared" si="0"/>
        <v>36.590000000000003</v>
      </c>
      <c r="O28" s="112">
        <f t="shared" si="1"/>
        <v>-0.39999999999999858</v>
      </c>
      <c r="P28">
        <v>15.132741186116426</v>
      </c>
      <c r="Q28">
        <v>8.2883902705657295</v>
      </c>
      <c r="R28">
        <v>0</v>
      </c>
      <c r="S28">
        <v>1.9583547417327138</v>
      </c>
      <c r="T28">
        <v>10.810513801585133</v>
      </c>
      <c r="U28" s="114">
        <f t="shared" si="2"/>
        <v>36.19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36.190000000000005</v>
      </c>
      <c r="E29">
        <f>GT!N29</f>
        <v>0</v>
      </c>
      <c r="F29">
        <f t="shared" si="4"/>
        <v>90</v>
      </c>
      <c r="G29">
        <f t="shared" si="5"/>
        <v>36.190000000000005</v>
      </c>
      <c r="H29" s="112"/>
      <c r="I29">
        <f>BRPL_EOD!AA29+BRPL_EOD!AB29</f>
        <v>15.3</v>
      </c>
      <c r="J29">
        <f>BYPL_EOD!AA29+BYPL_EOD!AB29</f>
        <v>8.3800000000000008</v>
      </c>
      <c r="K29">
        <f>MES_EOD!AA29+MES_EOD!AB29</f>
        <v>0</v>
      </c>
      <c r="L29">
        <f>NDMC_EOD!AA29+NDMC_EOD!AB29</f>
        <v>1.98</v>
      </c>
      <c r="M29">
        <f>TPDDL_EOD!AA29+TPDDL_EOD!AB29</f>
        <v>10.93</v>
      </c>
      <c r="N29">
        <f t="shared" si="0"/>
        <v>36.590000000000003</v>
      </c>
      <c r="O29" s="112">
        <f t="shared" si="1"/>
        <v>-0.39999999999999858</v>
      </c>
      <c r="P29">
        <v>15.132741186116426</v>
      </c>
      <c r="Q29">
        <v>8.2883902705657295</v>
      </c>
      <c r="R29">
        <v>0</v>
      </c>
      <c r="S29">
        <v>1.9583547417327138</v>
      </c>
      <c r="T29">
        <v>10.810513801585133</v>
      </c>
      <c r="U29" s="114">
        <f t="shared" si="2"/>
        <v>36.19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15.3</v>
      </c>
      <c r="J30">
        <f>BYPL_EOD!AA30+BYPL_EOD!AB30</f>
        <v>8.3800000000000008</v>
      </c>
      <c r="K30">
        <f>MES_EOD!AA30+MES_EOD!AB30</f>
        <v>0</v>
      </c>
      <c r="L30">
        <f>NDMC_EOD!AA30+NDMC_EOD!AB30</f>
        <v>1.98</v>
      </c>
      <c r="M30">
        <f>TPDDL_EOD!AA30+TPDDL_EOD!AB30</f>
        <v>10.93</v>
      </c>
      <c r="N30">
        <f t="shared" si="0"/>
        <v>36.590000000000003</v>
      </c>
      <c r="O30" s="112">
        <f t="shared" si="1"/>
        <v>9.9999999999980105E-3</v>
      </c>
      <c r="P30">
        <v>15.304181470347089</v>
      </c>
      <c r="Q30">
        <v>8.3822902432358575</v>
      </c>
      <c r="R30">
        <v>0</v>
      </c>
      <c r="S30">
        <v>1.9805411314566821</v>
      </c>
      <c r="T30">
        <v>10.932987154960371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15.3</v>
      </c>
      <c r="J31">
        <f>BYPL_EOD!AA31+BYPL_EOD!AB31</f>
        <v>8.3800000000000008</v>
      </c>
      <c r="K31">
        <f>MES_EOD!AA31+MES_EOD!AB31</f>
        <v>0</v>
      </c>
      <c r="L31">
        <f>NDMC_EOD!AA31+NDMC_EOD!AB31</f>
        <v>1.98</v>
      </c>
      <c r="M31">
        <f>TPDDL_EOD!AA31+TPDDL_EOD!AB31</f>
        <v>10.93</v>
      </c>
      <c r="N31">
        <f t="shared" si="0"/>
        <v>36.590000000000003</v>
      </c>
      <c r="O31" s="112">
        <f t="shared" si="1"/>
        <v>9.9999999999980105E-3</v>
      </c>
      <c r="P31">
        <v>15.304181470347089</v>
      </c>
      <c r="Q31">
        <v>8.3822902432358575</v>
      </c>
      <c r="R31">
        <v>0</v>
      </c>
      <c r="S31">
        <v>1.9805411314566821</v>
      </c>
      <c r="T31">
        <v>10.932987154960371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15.3</v>
      </c>
      <c r="J32">
        <f>BYPL_EOD!AA32+BYPL_EOD!AB32</f>
        <v>8.3800000000000008</v>
      </c>
      <c r="K32">
        <f>MES_EOD!AA32+MES_EOD!AB32</f>
        <v>0</v>
      </c>
      <c r="L32">
        <f>NDMC_EOD!AA32+NDMC_EOD!AB32</f>
        <v>1.98</v>
      </c>
      <c r="M32">
        <f>TPDDL_EOD!AA32+TPDDL_EOD!AB32</f>
        <v>10.93</v>
      </c>
      <c r="N32">
        <f t="shared" si="0"/>
        <v>36.590000000000003</v>
      </c>
      <c r="O32" s="112">
        <f t="shared" si="1"/>
        <v>9.9999999999980105E-3</v>
      </c>
      <c r="P32">
        <v>15.304181470347089</v>
      </c>
      <c r="Q32">
        <v>8.3822902432358575</v>
      </c>
      <c r="R32">
        <v>0</v>
      </c>
      <c r="S32">
        <v>1.9805411314566821</v>
      </c>
      <c r="T32">
        <v>10.932987154960371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15.3</v>
      </c>
      <c r="J33">
        <f>BYPL_EOD!AA33+BYPL_EOD!AB33</f>
        <v>8.3800000000000008</v>
      </c>
      <c r="K33">
        <f>MES_EOD!AA33+MES_EOD!AB33</f>
        <v>0</v>
      </c>
      <c r="L33">
        <f>NDMC_EOD!AA33+NDMC_EOD!AB33</f>
        <v>1.98</v>
      </c>
      <c r="M33">
        <f>TPDDL_EOD!AA33+TPDDL_EOD!AB33</f>
        <v>10.93</v>
      </c>
      <c r="N33">
        <f t="shared" si="0"/>
        <v>36.590000000000003</v>
      </c>
      <c r="O33" s="112">
        <f t="shared" si="1"/>
        <v>9.9999999999980105E-3</v>
      </c>
      <c r="P33">
        <v>15.304181470347089</v>
      </c>
      <c r="Q33">
        <v>8.3822902432358575</v>
      </c>
      <c r="R33">
        <v>0</v>
      </c>
      <c r="S33">
        <v>1.9805411314566821</v>
      </c>
      <c r="T33">
        <v>10.932987154960371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15.3</v>
      </c>
      <c r="J34">
        <f>BYPL_EOD!AA34+BYPL_EOD!AB34</f>
        <v>8.3800000000000008</v>
      </c>
      <c r="K34">
        <f>MES_EOD!AA34+MES_EOD!AB34</f>
        <v>0</v>
      </c>
      <c r="L34">
        <f>NDMC_EOD!AA34+NDMC_EOD!AB34</f>
        <v>1.98</v>
      </c>
      <c r="M34">
        <f>TPDDL_EOD!AA34+TPDDL_EOD!AB34</f>
        <v>10.93</v>
      </c>
      <c r="N34">
        <f t="shared" si="0"/>
        <v>36.590000000000003</v>
      </c>
      <c r="O34" s="112">
        <f t="shared" si="1"/>
        <v>9.9999999999980105E-3</v>
      </c>
      <c r="P34">
        <v>15.304181470347089</v>
      </c>
      <c r="Q34">
        <v>8.3822902432358575</v>
      </c>
      <c r="R34">
        <v>0</v>
      </c>
      <c r="S34">
        <v>1.9805411314566821</v>
      </c>
      <c r="T34">
        <v>10.932987154960371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15.3</v>
      </c>
      <c r="J35">
        <f>BYPL_EOD!AA35+BYPL_EOD!AB35</f>
        <v>8.3800000000000008</v>
      </c>
      <c r="K35">
        <f>MES_EOD!AA35+MES_EOD!AB35</f>
        <v>0</v>
      </c>
      <c r="L35">
        <f>NDMC_EOD!AA35+NDMC_EOD!AB35</f>
        <v>1.98</v>
      </c>
      <c r="M35">
        <f>TPDDL_EOD!AA35+TPDDL_EOD!AB35</f>
        <v>10.93</v>
      </c>
      <c r="N35">
        <f t="shared" si="0"/>
        <v>36.590000000000003</v>
      </c>
      <c r="O35" s="112">
        <f t="shared" si="1"/>
        <v>9.9999999999980105E-3</v>
      </c>
      <c r="P35">
        <v>15.304181470347089</v>
      </c>
      <c r="Q35">
        <v>8.3822902432358575</v>
      </c>
      <c r="R35">
        <v>0</v>
      </c>
      <c r="S35">
        <v>1.9805411314566821</v>
      </c>
      <c r="T35">
        <v>10.932987154960371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15.3</v>
      </c>
      <c r="J36">
        <f>BYPL_EOD!AA36+BYPL_EOD!AB36</f>
        <v>8.3800000000000008</v>
      </c>
      <c r="K36">
        <f>MES_EOD!AA36+MES_EOD!AB36</f>
        <v>0</v>
      </c>
      <c r="L36">
        <f>NDMC_EOD!AA36+NDMC_EOD!AB36</f>
        <v>1.98</v>
      </c>
      <c r="M36">
        <f>TPDDL_EOD!AA36+TPDDL_EOD!AB36</f>
        <v>10.93</v>
      </c>
      <c r="N36">
        <f t="shared" si="0"/>
        <v>36.590000000000003</v>
      </c>
      <c r="O36" s="112">
        <f t="shared" si="1"/>
        <v>9.9999999999980105E-3</v>
      </c>
      <c r="P36">
        <v>15.304181470347089</v>
      </c>
      <c r="Q36">
        <v>8.3822902432358575</v>
      </c>
      <c r="R36">
        <v>0</v>
      </c>
      <c r="S36">
        <v>1.9805411314566821</v>
      </c>
      <c r="T36">
        <v>10.932987154960371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15.3</v>
      </c>
      <c r="J37">
        <f>BYPL_EOD!AA37+BYPL_EOD!AB37</f>
        <v>8.3800000000000008</v>
      </c>
      <c r="K37">
        <f>MES_EOD!AA37+MES_EOD!AB37</f>
        <v>0</v>
      </c>
      <c r="L37">
        <f>NDMC_EOD!AA37+NDMC_EOD!AB37</f>
        <v>1.98</v>
      </c>
      <c r="M37">
        <f>TPDDL_EOD!AA37+TPDDL_EOD!AB37</f>
        <v>10.93</v>
      </c>
      <c r="N37">
        <f t="shared" si="0"/>
        <v>36.590000000000003</v>
      </c>
      <c r="O37" s="112">
        <f t="shared" si="1"/>
        <v>9.9999999999980105E-3</v>
      </c>
      <c r="P37">
        <v>15.304181470347089</v>
      </c>
      <c r="Q37">
        <v>8.3822902432358575</v>
      </c>
      <c r="R37">
        <v>0</v>
      </c>
      <c r="S37">
        <v>1.9805411314566821</v>
      </c>
      <c r="T37">
        <v>10.932987154960371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15.3</v>
      </c>
      <c r="J38">
        <f>BYPL_EOD!AA38+BYPL_EOD!AB38</f>
        <v>8.3800000000000008</v>
      </c>
      <c r="K38">
        <f>MES_EOD!AA38+MES_EOD!AB38</f>
        <v>0</v>
      </c>
      <c r="L38">
        <f>NDMC_EOD!AA38+NDMC_EOD!AB38</f>
        <v>1.98</v>
      </c>
      <c r="M38">
        <f>TPDDL_EOD!AA38+TPDDL_EOD!AB38</f>
        <v>10.93</v>
      </c>
      <c r="N38">
        <f t="shared" si="0"/>
        <v>36.590000000000003</v>
      </c>
      <c r="O38" s="112">
        <f t="shared" si="1"/>
        <v>9.9999999999980105E-3</v>
      </c>
      <c r="P38">
        <v>15.304181470347089</v>
      </c>
      <c r="Q38">
        <v>8.3822902432358575</v>
      </c>
      <c r="R38">
        <v>0</v>
      </c>
      <c r="S38">
        <v>1.9805411314566821</v>
      </c>
      <c r="T38">
        <v>10.932987154960371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36.6</v>
      </c>
      <c r="E39">
        <f>GT!N39</f>
        <v>0</v>
      </c>
      <c r="F39">
        <f t="shared" si="4"/>
        <v>90</v>
      </c>
      <c r="G39">
        <f t="shared" si="5"/>
        <v>36.6</v>
      </c>
      <c r="H39" s="112"/>
      <c r="I39">
        <f>BRPL_EOD!AA39+BRPL_EOD!AB39</f>
        <v>15.3</v>
      </c>
      <c r="J39">
        <f>BYPL_EOD!AA39+BYPL_EOD!AB39</f>
        <v>8.3800000000000008</v>
      </c>
      <c r="K39">
        <f>MES_EOD!AA39+MES_EOD!AB39</f>
        <v>0</v>
      </c>
      <c r="L39">
        <f>NDMC_EOD!AA39+NDMC_EOD!AB39</f>
        <v>1.98</v>
      </c>
      <c r="M39">
        <f>TPDDL_EOD!AA39+TPDDL_EOD!AB39</f>
        <v>10.93</v>
      </c>
      <c r="N39">
        <f t="shared" si="0"/>
        <v>36.590000000000003</v>
      </c>
      <c r="O39" s="112">
        <f t="shared" si="1"/>
        <v>9.9999999999980105E-3</v>
      </c>
      <c r="P39">
        <v>15.304181470347089</v>
      </c>
      <c r="Q39">
        <v>8.3822902432358575</v>
      </c>
      <c r="R39">
        <v>0</v>
      </c>
      <c r="S39">
        <v>1.9805411314566821</v>
      </c>
      <c r="T39">
        <v>10.932987154960371</v>
      </c>
      <c r="U39" s="114">
        <f t="shared" si="2"/>
        <v>36.6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36.6</v>
      </c>
      <c r="E40">
        <f>GT!N40</f>
        <v>0</v>
      </c>
      <c r="F40">
        <f t="shared" si="4"/>
        <v>90</v>
      </c>
      <c r="G40">
        <f t="shared" si="5"/>
        <v>36.6</v>
      </c>
      <c r="H40" s="112"/>
      <c r="I40">
        <f>BRPL_EOD!AA40+BRPL_EOD!AB40</f>
        <v>15.3</v>
      </c>
      <c r="J40">
        <f>BYPL_EOD!AA40+BYPL_EOD!AB40</f>
        <v>8.3800000000000008</v>
      </c>
      <c r="K40">
        <f>MES_EOD!AA40+MES_EOD!AB40</f>
        <v>0</v>
      </c>
      <c r="L40">
        <f>NDMC_EOD!AA40+NDMC_EOD!AB40</f>
        <v>1.98</v>
      </c>
      <c r="M40">
        <f>TPDDL_EOD!AA40+TPDDL_EOD!AB40</f>
        <v>10.93</v>
      </c>
      <c r="N40">
        <f t="shared" si="0"/>
        <v>36.590000000000003</v>
      </c>
      <c r="O40" s="112">
        <f t="shared" si="1"/>
        <v>9.9999999999980105E-3</v>
      </c>
      <c r="P40">
        <v>15.304181470347089</v>
      </c>
      <c r="Q40">
        <v>8.3822902432358575</v>
      </c>
      <c r="R40">
        <v>0</v>
      </c>
      <c r="S40">
        <v>1.9805411314566821</v>
      </c>
      <c r="T40">
        <v>10.932987154960371</v>
      </c>
      <c r="U40" s="114">
        <f t="shared" si="2"/>
        <v>36.6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36.6</v>
      </c>
      <c r="E41">
        <f>GT!N41</f>
        <v>0</v>
      </c>
      <c r="F41">
        <f t="shared" si="4"/>
        <v>90</v>
      </c>
      <c r="G41">
        <f t="shared" si="5"/>
        <v>36.6</v>
      </c>
      <c r="H41" s="112"/>
      <c r="I41">
        <f>BRPL_EOD!AA41+BRPL_EOD!AB41</f>
        <v>15.3</v>
      </c>
      <c r="J41">
        <f>BYPL_EOD!AA41+BYPL_EOD!AB41</f>
        <v>8.3800000000000008</v>
      </c>
      <c r="K41">
        <f>MES_EOD!AA41+MES_EOD!AB41</f>
        <v>0</v>
      </c>
      <c r="L41">
        <f>NDMC_EOD!AA41+NDMC_EOD!AB41</f>
        <v>1.98</v>
      </c>
      <c r="M41">
        <f>TPDDL_EOD!AA41+TPDDL_EOD!AB41</f>
        <v>10.93</v>
      </c>
      <c r="N41">
        <f t="shared" si="0"/>
        <v>36.590000000000003</v>
      </c>
      <c r="O41" s="112">
        <f t="shared" si="1"/>
        <v>9.9999999999980105E-3</v>
      </c>
      <c r="P41">
        <v>15.304181470347089</v>
      </c>
      <c r="Q41">
        <v>8.3822902432358575</v>
      </c>
      <c r="R41">
        <v>0</v>
      </c>
      <c r="S41">
        <v>1.9805411314566821</v>
      </c>
      <c r="T41">
        <v>10.932987154960371</v>
      </c>
      <c r="U41" s="114">
        <f t="shared" si="2"/>
        <v>36.6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36.6</v>
      </c>
      <c r="E42">
        <f>GT!N42</f>
        <v>0</v>
      </c>
      <c r="F42">
        <f t="shared" si="4"/>
        <v>90</v>
      </c>
      <c r="G42">
        <f t="shared" si="5"/>
        <v>36.6</v>
      </c>
      <c r="H42" s="112"/>
      <c r="I42">
        <f>BRPL_EOD!AA42+BRPL_EOD!AB42</f>
        <v>15.3</v>
      </c>
      <c r="J42">
        <f>BYPL_EOD!AA42+BYPL_EOD!AB42</f>
        <v>8.3800000000000008</v>
      </c>
      <c r="K42">
        <f>MES_EOD!AA42+MES_EOD!AB42</f>
        <v>0</v>
      </c>
      <c r="L42">
        <f>NDMC_EOD!AA42+NDMC_EOD!AB42</f>
        <v>1.98</v>
      </c>
      <c r="M42">
        <f>TPDDL_EOD!AA42+TPDDL_EOD!AB42</f>
        <v>10.93</v>
      </c>
      <c r="N42">
        <f t="shared" si="0"/>
        <v>36.590000000000003</v>
      </c>
      <c r="O42" s="112">
        <f t="shared" si="1"/>
        <v>9.9999999999980105E-3</v>
      </c>
      <c r="P42">
        <v>15.304181470347089</v>
      </c>
      <c r="Q42">
        <v>8.3822902432358575</v>
      </c>
      <c r="R42">
        <v>0</v>
      </c>
      <c r="S42">
        <v>1.9805411314566821</v>
      </c>
      <c r="T42">
        <v>10.932987154960371</v>
      </c>
      <c r="U42" s="114">
        <f t="shared" si="2"/>
        <v>36.6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36.6</v>
      </c>
      <c r="E43">
        <f>GT!N43</f>
        <v>0</v>
      </c>
      <c r="F43">
        <f t="shared" si="4"/>
        <v>90</v>
      </c>
      <c r="G43">
        <f t="shared" si="5"/>
        <v>36.6</v>
      </c>
      <c r="H43" s="112"/>
      <c r="I43">
        <f>BRPL_EOD!AA43+BRPL_EOD!AB43</f>
        <v>15.3</v>
      </c>
      <c r="J43">
        <f>BYPL_EOD!AA43+BYPL_EOD!AB43</f>
        <v>8.3800000000000008</v>
      </c>
      <c r="K43">
        <f>MES_EOD!AA43+MES_EOD!AB43</f>
        <v>0</v>
      </c>
      <c r="L43">
        <f>NDMC_EOD!AA43+NDMC_EOD!AB43</f>
        <v>1.98</v>
      </c>
      <c r="M43">
        <f>TPDDL_EOD!AA43+TPDDL_EOD!AB43</f>
        <v>10.93</v>
      </c>
      <c r="N43">
        <f t="shared" si="0"/>
        <v>36.590000000000003</v>
      </c>
      <c r="O43" s="112">
        <f t="shared" si="1"/>
        <v>9.9999999999980105E-3</v>
      </c>
      <c r="P43">
        <v>15.304181470347089</v>
      </c>
      <c r="Q43">
        <v>8.3822902432358575</v>
      </c>
      <c r="R43">
        <v>0</v>
      </c>
      <c r="S43">
        <v>1.9805411314566821</v>
      </c>
      <c r="T43">
        <v>10.932987154960371</v>
      </c>
      <c r="U43" s="114">
        <f t="shared" si="2"/>
        <v>36.6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36.6</v>
      </c>
      <c r="E44">
        <f>GT!N44</f>
        <v>0</v>
      </c>
      <c r="F44">
        <f t="shared" si="4"/>
        <v>90</v>
      </c>
      <c r="G44">
        <f t="shared" si="5"/>
        <v>36.6</v>
      </c>
      <c r="H44" s="112"/>
      <c r="I44">
        <f>BRPL_EOD!AA44+BRPL_EOD!AB44</f>
        <v>15.3</v>
      </c>
      <c r="J44">
        <f>BYPL_EOD!AA44+BYPL_EOD!AB44</f>
        <v>8.3800000000000008</v>
      </c>
      <c r="K44">
        <f>MES_EOD!AA44+MES_EOD!AB44</f>
        <v>0</v>
      </c>
      <c r="L44">
        <f>NDMC_EOD!AA44+NDMC_EOD!AB44</f>
        <v>1.98</v>
      </c>
      <c r="M44">
        <f>TPDDL_EOD!AA44+TPDDL_EOD!AB44</f>
        <v>10.93</v>
      </c>
      <c r="N44">
        <f t="shared" si="0"/>
        <v>36.590000000000003</v>
      </c>
      <c r="O44" s="112">
        <f t="shared" si="1"/>
        <v>9.9999999999980105E-3</v>
      </c>
      <c r="P44">
        <v>15.304181470347089</v>
      </c>
      <c r="Q44">
        <v>8.3822902432358575</v>
      </c>
      <c r="R44">
        <v>0</v>
      </c>
      <c r="S44">
        <v>1.9805411314566821</v>
      </c>
      <c r="T44">
        <v>10.932987154960371</v>
      </c>
      <c r="U44" s="114">
        <f t="shared" si="2"/>
        <v>36.6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36.6</v>
      </c>
      <c r="E45">
        <f>GT!N45</f>
        <v>0</v>
      </c>
      <c r="F45">
        <f t="shared" si="4"/>
        <v>90</v>
      </c>
      <c r="G45">
        <f t="shared" si="5"/>
        <v>36.6</v>
      </c>
      <c r="H45" s="112"/>
      <c r="I45">
        <f>BRPL_EOD!AA45+BRPL_EOD!AB45</f>
        <v>15.3</v>
      </c>
      <c r="J45">
        <f>BYPL_EOD!AA45+BYPL_EOD!AB45</f>
        <v>8.3800000000000008</v>
      </c>
      <c r="K45">
        <f>MES_EOD!AA45+MES_EOD!AB45</f>
        <v>0</v>
      </c>
      <c r="L45">
        <f>NDMC_EOD!AA45+NDMC_EOD!AB45</f>
        <v>1.98</v>
      </c>
      <c r="M45">
        <f>TPDDL_EOD!AA45+TPDDL_EOD!AB45</f>
        <v>10.93</v>
      </c>
      <c r="N45">
        <f t="shared" si="0"/>
        <v>36.590000000000003</v>
      </c>
      <c r="O45" s="112">
        <f t="shared" si="1"/>
        <v>9.9999999999980105E-3</v>
      </c>
      <c r="P45">
        <v>15.304181470347089</v>
      </c>
      <c r="Q45">
        <v>8.3822902432358575</v>
      </c>
      <c r="R45">
        <v>0</v>
      </c>
      <c r="S45">
        <v>1.9805411314566821</v>
      </c>
      <c r="T45">
        <v>10.932987154960371</v>
      </c>
      <c r="U45" s="114">
        <f t="shared" si="2"/>
        <v>36.6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36.6</v>
      </c>
      <c r="E46">
        <f>GT!N46</f>
        <v>0</v>
      </c>
      <c r="F46">
        <f t="shared" si="4"/>
        <v>90</v>
      </c>
      <c r="G46">
        <f t="shared" si="5"/>
        <v>36.6</v>
      </c>
      <c r="H46" s="112"/>
      <c r="I46">
        <f>BRPL_EOD!AA46+BRPL_EOD!AB46</f>
        <v>15.3</v>
      </c>
      <c r="J46">
        <f>BYPL_EOD!AA46+BYPL_EOD!AB46</f>
        <v>8.3800000000000008</v>
      </c>
      <c r="K46">
        <f>MES_EOD!AA46+MES_EOD!AB46</f>
        <v>0</v>
      </c>
      <c r="L46">
        <f>NDMC_EOD!AA46+NDMC_EOD!AB46</f>
        <v>1.98</v>
      </c>
      <c r="M46">
        <f>TPDDL_EOD!AA46+TPDDL_EOD!AB46</f>
        <v>10.93</v>
      </c>
      <c r="N46">
        <f t="shared" si="0"/>
        <v>36.590000000000003</v>
      </c>
      <c r="O46" s="112">
        <f t="shared" si="1"/>
        <v>9.9999999999980105E-3</v>
      </c>
      <c r="P46">
        <v>15.304181470347089</v>
      </c>
      <c r="Q46">
        <v>8.3822902432358575</v>
      </c>
      <c r="R46">
        <v>0</v>
      </c>
      <c r="S46">
        <v>1.9805411314566821</v>
      </c>
      <c r="T46">
        <v>10.932987154960371</v>
      </c>
      <c r="U46" s="114">
        <f t="shared" si="2"/>
        <v>36.6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36.6</v>
      </c>
      <c r="E47">
        <f>GT!N47</f>
        <v>0</v>
      </c>
      <c r="F47">
        <f t="shared" si="4"/>
        <v>90</v>
      </c>
      <c r="G47">
        <f t="shared" si="5"/>
        <v>36.6</v>
      </c>
      <c r="H47" s="112"/>
      <c r="I47">
        <f>BRPL_EOD!AA47+BRPL_EOD!AB47</f>
        <v>15.3</v>
      </c>
      <c r="J47">
        <f>BYPL_EOD!AA47+BYPL_EOD!AB47</f>
        <v>8.3800000000000008</v>
      </c>
      <c r="K47">
        <f>MES_EOD!AA47+MES_EOD!AB47</f>
        <v>0</v>
      </c>
      <c r="L47">
        <f>NDMC_EOD!AA47+NDMC_EOD!AB47</f>
        <v>1.98</v>
      </c>
      <c r="M47">
        <f>TPDDL_EOD!AA47+TPDDL_EOD!AB47</f>
        <v>10.93</v>
      </c>
      <c r="N47">
        <f t="shared" si="0"/>
        <v>36.590000000000003</v>
      </c>
      <c r="O47" s="112">
        <f t="shared" si="1"/>
        <v>9.9999999999980105E-3</v>
      </c>
      <c r="P47">
        <v>15.304181470347089</v>
      </c>
      <c r="Q47">
        <v>8.3822902432358575</v>
      </c>
      <c r="R47">
        <v>0</v>
      </c>
      <c r="S47">
        <v>1.9805411314566821</v>
      </c>
      <c r="T47">
        <v>10.932987154960371</v>
      </c>
      <c r="U47" s="114">
        <f t="shared" si="2"/>
        <v>36.6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35.6</v>
      </c>
      <c r="E48">
        <f>GT!N48</f>
        <v>0</v>
      </c>
      <c r="F48">
        <f t="shared" si="4"/>
        <v>90</v>
      </c>
      <c r="G48">
        <f t="shared" si="5"/>
        <v>35.6</v>
      </c>
      <c r="H48" s="112"/>
      <c r="I48">
        <f>BRPL_EOD!AA48+BRPL_EOD!AB48</f>
        <v>14.86</v>
      </c>
      <c r="J48">
        <f>BYPL_EOD!AA48+BYPL_EOD!AB48</f>
        <v>8.14</v>
      </c>
      <c r="K48">
        <f>MES_EOD!AA48+MES_EOD!AB48</f>
        <v>0</v>
      </c>
      <c r="L48">
        <f>NDMC_EOD!AA48+NDMC_EOD!AB48</f>
        <v>1.98</v>
      </c>
      <c r="M48">
        <f>TPDDL_EOD!AA48+TPDDL_EOD!AB48</f>
        <v>10.62</v>
      </c>
      <c r="N48">
        <f t="shared" si="0"/>
        <v>35.6</v>
      </c>
      <c r="O48" s="112">
        <f t="shared" si="1"/>
        <v>0</v>
      </c>
      <c r="P48">
        <v>14.86</v>
      </c>
      <c r="Q48">
        <v>8.14</v>
      </c>
      <c r="R48">
        <v>0</v>
      </c>
      <c r="S48">
        <v>1.98</v>
      </c>
      <c r="T48">
        <v>10.62</v>
      </c>
      <c r="U48" s="114">
        <f t="shared" si="2"/>
        <v>35.6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35.6</v>
      </c>
      <c r="E49">
        <f>GT!N49</f>
        <v>0</v>
      </c>
      <c r="F49">
        <f t="shared" si="4"/>
        <v>90</v>
      </c>
      <c r="G49">
        <f t="shared" si="5"/>
        <v>35.6</v>
      </c>
      <c r="H49" s="112"/>
      <c r="I49">
        <f>BRPL_EOD!AA49+BRPL_EOD!AB49</f>
        <v>14.86</v>
      </c>
      <c r="J49">
        <f>BYPL_EOD!AA49+BYPL_EOD!AB49</f>
        <v>8.14</v>
      </c>
      <c r="K49">
        <f>MES_EOD!AA49+MES_EOD!AB49</f>
        <v>0</v>
      </c>
      <c r="L49">
        <f>NDMC_EOD!AA49+NDMC_EOD!AB49</f>
        <v>1.98</v>
      </c>
      <c r="M49">
        <f>TPDDL_EOD!AA49+TPDDL_EOD!AB49</f>
        <v>10.62</v>
      </c>
      <c r="N49">
        <f t="shared" si="0"/>
        <v>35.6</v>
      </c>
      <c r="O49" s="112">
        <f t="shared" si="1"/>
        <v>0</v>
      </c>
      <c r="P49">
        <v>14.86</v>
      </c>
      <c r="Q49">
        <v>8.14</v>
      </c>
      <c r="R49">
        <v>0</v>
      </c>
      <c r="S49">
        <v>1.98</v>
      </c>
      <c r="T49">
        <v>10.62</v>
      </c>
      <c r="U49" s="114">
        <f t="shared" si="2"/>
        <v>35.6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35.6</v>
      </c>
      <c r="E50">
        <f>GT!N50</f>
        <v>0</v>
      </c>
      <c r="F50">
        <f t="shared" si="4"/>
        <v>90</v>
      </c>
      <c r="G50">
        <f t="shared" si="5"/>
        <v>35.6</v>
      </c>
      <c r="H50" s="112"/>
      <c r="I50">
        <f>BRPL_EOD!AA50+BRPL_EOD!AB50</f>
        <v>14.86</v>
      </c>
      <c r="J50">
        <f>BYPL_EOD!AA50+BYPL_EOD!AB50</f>
        <v>8.14</v>
      </c>
      <c r="K50">
        <f>MES_EOD!AA50+MES_EOD!AB50</f>
        <v>0</v>
      </c>
      <c r="L50">
        <f>NDMC_EOD!AA50+NDMC_EOD!AB50</f>
        <v>1.98</v>
      </c>
      <c r="M50">
        <f>TPDDL_EOD!AA50+TPDDL_EOD!AB50</f>
        <v>10.62</v>
      </c>
      <c r="N50">
        <f t="shared" si="0"/>
        <v>35.6</v>
      </c>
      <c r="O50" s="112">
        <f t="shared" si="1"/>
        <v>0</v>
      </c>
      <c r="P50">
        <v>14.86</v>
      </c>
      <c r="Q50">
        <v>8.14</v>
      </c>
      <c r="R50">
        <v>0</v>
      </c>
      <c r="S50">
        <v>1.98</v>
      </c>
      <c r="T50">
        <v>10.62</v>
      </c>
      <c r="U50" s="114">
        <f t="shared" si="2"/>
        <v>35.6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35.6</v>
      </c>
      <c r="E51">
        <f>GT!N51</f>
        <v>0</v>
      </c>
      <c r="F51">
        <f t="shared" si="4"/>
        <v>90</v>
      </c>
      <c r="G51">
        <f t="shared" si="5"/>
        <v>35.6</v>
      </c>
      <c r="H51" s="112"/>
      <c r="I51">
        <f>BRPL_EOD!AA51+BRPL_EOD!AB51</f>
        <v>14.86</v>
      </c>
      <c r="J51">
        <f>BYPL_EOD!AA51+BYPL_EOD!AB51</f>
        <v>8.14</v>
      </c>
      <c r="K51">
        <f>MES_EOD!AA51+MES_EOD!AB51</f>
        <v>0</v>
      </c>
      <c r="L51">
        <f>NDMC_EOD!AA51+NDMC_EOD!AB51</f>
        <v>1.98</v>
      </c>
      <c r="M51">
        <f>TPDDL_EOD!AA51+TPDDL_EOD!AB51</f>
        <v>10.62</v>
      </c>
      <c r="N51">
        <f t="shared" si="0"/>
        <v>35.6</v>
      </c>
      <c r="O51" s="112">
        <f t="shared" si="1"/>
        <v>0</v>
      </c>
      <c r="P51">
        <v>14.86</v>
      </c>
      <c r="Q51">
        <v>8.14</v>
      </c>
      <c r="R51">
        <v>0</v>
      </c>
      <c r="S51">
        <v>1.98</v>
      </c>
      <c r="T51">
        <v>10.62</v>
      </c>
      <c r="U51" s="114">
        <f t="shared" si="2"/>
        <v>35.6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35.6</v>
      </c>
      <c r="E52">
        <f>GT!N52</f>
        <v>0</v>
      </c>
      <c r="F52">
        <f t="shared" si="4"/>
        <v>90</v>
      </c>
      <c r="G52">
        <f t="shared" si="5"/>
        <v>35.6</v>
      </c>
      <c r="H52" s="112"/>
      <c r="I52">
        <f>BRPL_EOD!AA52+BRPL_EOD!AB52</f>
        <v>14.86</v>
      </c>
      <c r="J52">
        <f>BYPL_EOD!AA52+BYPL_EOD!AB52</f>
        <v>8.14</v>
      </c>
      <c r="K52">
        <f>MES_EOD!AA52+MES_EOD!AB52</f>
        <v>0</v>
      </c>
      <c r="L52">
        <f>NDMC_EOD!AA52+NDMC_EOD!AB52</f>
        <v>1.98</v>
      </c>
      <c r="M52">
        <f>TPDDL_EOD!AA52+TPDDL_EOD!AB52</f>
        <v>10.62</v>
      </c>
      <c r="N52">
        <f t="shared" si="0"/>
        <v>35.6</v>
      </c>
      <c r="O52" s="112">
        <f t="shared" si="1"/>
        <v>0</v>
      </c>
      <c r="P52">
        <v>14.86</v>
      </c>
      <c r="Q52">
        <v>8.14</v>
      </c>
      <c r="R52">
        <v>0</v>
      </c>
      <c r="S52">
        <v>1.98</v>
      </c>
      <c r="T52">
        <v>10.62</v>
      </c>
      <c r="U52" s="114">
        <f t="shared" si="2"/>
        <v>35.6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35.6</v>
      </c>
      <c r="E53">
        <f>GT!N53</f>
        <v>0</v>
      </c>
      <c r="F53">
        <f t="shared" si="4"/>
        <v>90</v>
      </c>
      <c r="G53">
        <f t="shared" si="5"/>
        <v>35.6</v>
      </c>
      <c r="H53" s="112"/>
      <c r="I53">
        <f>BRPL_EOD!AA53+BRPL_EOD!AB53</f>
        <v>14.86</v>
      </c>
      <c r="J53">
        <f>BYPL_EOD!AA53+BYPL_EOD!AB53</f>
        <v>8.14</v>
      </c>
      <c r="K53">
        <f>MES_EOD!AA53+MES_EOD!AB53</f>
        <v>0</v>
      </c>
      <c r="L53">
        <f>NDMC_EOD!AA53+NDMC_EOD!AB53</f>
        <v>1.98</v>
      </c>
      <c r="M53">
        <f>TPDDL_EOD!AA53+TPDDL_EOD!AB53</f>
        <v>10.62</v>
      </c>
      <c r="N53">
        <f t="shared" si="0"/>
        <v>35.6</v>
      </c>
      <c r="O53" s="112">
        <f t="shared" si="1"/>
        <v>0</v>
      </c>
      <c r="P53">
        <v>14.86</v>
      </c>
      <c r="Q53">
        <v>8.14</v>
      </c>
      <c r="R53">
        <v>0</v>
      </c>
      <c r="S53">
        <v>1.98</v>
      </c>
      <c r="T53">
        <v>10.62</v>
      </c>
      <c r="U53" s="114">
        <f t="shared" si="2"/>
        <v>35.6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35.6</v>
      </c>
      <c r="E54">
        <f>GT!N54</f>
        <v>0</v>
      </c>
      <c r="F54">
        <f t="shared" si="4"/>
        <v>90</v>
      </c>
      <c r="G54">
        <f t="shared" si="5"/>
        <v>35.6</v>
      </c>
      <c r="H54" s="112"/>
      <c r="I54">
        <f>BRPL_EOD!AA54+BRPL_EOD!AB54</f>
        <v>14.86</v>
      </c>
      <c r="J54">
        <f>BYPL_EOD!AA54+BYPL_EOD!AB54</f>
        <v>8.14</v>
      </c>
      <c r="K54">
        <f>MES_EOD!AA54+MES_EOD!AB54</f>
        <v>0</v>
      </c>
      <c r="L54">
        <f>NDMC_EOD!AA54+NDMC_EOD!AB54</f>
        <v>1.98</v>
      </c>
      <c r="M54">
        <f>TPDDL_EOD!AA54+TPDDL_EOD!AB54</f>
        <v>10.62</v>
      </c>
      <c r="N54">
        <f t="shared" si="0"/>
        <v>35.6</v>
      </c>
      <c r="O54" s="112">
        <f t="shared" si="1"/>
        <v>0</v>
      </c>
      <c r="P54">
        <v>14.86</v>
      </c>
      <c r="Q54">
        <v>8.14</v>
      </c>
      <c r="R54">
        <v>0</v>
      </c>
      <c r="S54">
        <v>1.98</v>
      </c>
      <c r="T54">
        <v>10.62</v>
      </c>
      <c r="U54" s="114">
        <f t="shared" si="2"/>
        <v>35.6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35.6</v>
      </c>
      <c r="E55">
        <f>GT!N55</f>
        <v>0</v>
      </c>
      <c r="F55">
        <f t="shared" si="4"/>
        <v>90</v>
      </c>
      <c r="G55">
        <f t="shared" si="5"/>
        <v>35.6</v>
      </c>
      <c r="H55" s="112"/>
      <c r="I55">
        <f>BRPL_EOD!AA55+BRPL_EOD!AB55</f>
        <v>14.86</v>
      </c>
      <c r="J55">
        <f>BYPL_EOD!AA55+BYPL_EOD!AB55</f>
        <v>8.14</v>
      </c>
      <c r="K55">
        <f>MES_EOD!AA55+MES_EOD!AB55</f>
        <v>0</v>
      </c>
      <c r="L55">
        <f>NDMC_EOD!AA55+NDMC_EOD!AB55</f>
        <v>1.98</v>
      </c>
      <c r="M55">
        <f>TPDDL_EOD!AA55+TPDDL_EOD!AB55</f>
        <v>10.62</v>
      </c>
      <c r="N55">
        <f t="shared" si="0"/>
        <v>35.6</v>
      </c>
      <c r="O55" s="112">
        <f t="shared" si="1"/>
        <v>0</v>
      </c>
      <c r="P55">
        <v>14.86</v>
      </c>
      <c r="Q55">
        <v>8.14</v>
      </c>
      <c r="R55">
        <v>0</v>
      </c>
      <c r="S55">
        <v>1.98</v>
      </c>
      <c r="T55">
        <v>10.62</v>
      </c>
      <c r="U55" s="114">
        <f t="shared" si="2"/>
        <v>35.6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35.6</v>
      </c>
      <c r="E56">
        <f>GT!N56</f>
        <v>0</v>
      </c>
      <c r="F56">
        <f t="shared" si="4"/>
        <v>90</v>
      </c>
      <c r="G56">
        <f t="shared" si="5"/>
        <v>35.6</v>
      </c>
      <c r="H56" s="112"/>
      <c r="I56">
        <f>BRPL_EOD!AA56+BRPL_EOD!AB56</f>
        <v>14.86</v>
      </c>
      <c r="J56">
        <f>BYPL_EOD!AA56+BYPL_EOD!AB56</f>
        <v>8.14</v>
      </c>
      <c r="K56">
        <f>MES_EOD!AA56+MES_EOD!AB56</f>
        <v>0</v>
      </c>
      <c r="L56">
        <f>NDMC_EOD!AA56+NDMC_EOD!AB56</f>
        <v>1.98</v>
      </c>
      <c r="M56">
        <f>TPDDL_EOD!AA56+TPDDL_EOD!AB56</f>
        <v>10.62</v>
      </c>
      <c r="N56">
        <f t="shared" si="0"/>
        <v>35.6</v>
      </c>
      <c r="O56" s="112">
        <f t="shared" si="1"/>
        <v>0</v>
      </c>
      <c r="P56">
        <v>14.86</v>
      </c>
      <c r="Q56">
        <v>8.14</v>
      </c>
      <c r="R56">
        <v>0</v>
      </c>
      <c r="S56">
        <v>1.98</v>
      </c>
      <c r="T56">
        <v>10.62</v>
      </c>
      <c r="U56" s="114">
        <f t="shared" si="2"/>
        <v>35.6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35.6</v>
      </c>
      <c r="E57">
        <f>GT!N57</f>
        <v>0</v>
      </c>
      <c r="F57">
        <f t="shared" si="4"/>
        <v>90</v>
      </c>
      <c r="G57">
        <f t="shared" si="5"/>
        <v>35.6</v>
      </c>
      <c r="H57" s="112"/>
      <c r="I57">
        <f>BRPL_EOD!AA57+BRPL_EOD!AB57</f>
        <v>14.86</v>
      </c>
      <c r="J57">
        <f>BYPL_EOD!AA57+BYPL_EOD!AB57</f>
        <v>8.14</v>
      </c>
      <c r="K57">
        <f>MES_EOD!AA57+MES_EOD!AB57</f>
        <v>0</v>
      </c>
      <c r="L57">
        <f>NDMC_EOD!AA57+NDMC_EOD!AB57</f>
        <v>1.98</v>
      </c>
      <c r="M57">
        <f>TPDDL_EOD!AA57+TPDDL_EOD!AB57</f>
        <v>10.62</v>
      </c>
      <c r="N57">
        <f t="shared" si="0"/>
        <v>35.6</v>
      </c>
      <c r="O57" s="112">
        <f t="shared" si="1"/>
        <v>0</v>
      </c>
      <c r="P57">
        <v>14.86</v>
      </c>
      <c r="Q57">
        <v>8.14</v>
      </c>
      <c r="R57">
        <v>0</v>
      </c>
      <c r="S57">
        <v>1.98</v>
      </c>
      <c r="T57">
        <v>10.62</v>
      </c>
      <c r="U57" s="114">
        <f t="shared" si="2"/>
        <v>35.6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35.6</v>
      </c>
      <c r="E58">
        <f>GT!N58</f>
        <v>0</v>
      </c>
      <c r="F58">
        <f t="shared" si="4"/>
        <v>90</v>
      </c>
      <c r="G58">
        <f t="shared" si="5"/>
        <v>35.6</v>
      </c>
      <c r="H58" s="112"/>
      <c r="I58">
        <f>BRPL_EOD!AA58+BRPL_EOD!AB58</f>
        <v>14.86</v>
      </c>
      <c r="J58">
        <f>BYPL_EOD!AA58+BYPL_EOD!AB58</f>
        <v>8.14</v>
      </c>
      <c r="K58">
        <f>MES_EOD!AA58+MES_EOD!AB58</f>
        <v>0</v>
      </c>
      <c r="L58">
        <f>NDMC_EOD!AA58+NDMC_EOD!AB58</f>
        <v>1.98</v>
      </c>
      <c r="M58">
        <f>TPDDL_EOD!AA58+TPDDL_EOD!AB58</f>
        <v>10.62</v>
      </c>
      <c r="N58">
        <f t="shared" si="0"/>
        <v>35.6</v>
      </c>
      <c r="O58" s="112">
        <f t="shared" si="1"/>
        <v>0</v>
      </c>
      <c r="P58">
        <v>14.86</v>
      </c>
      <c r="Q58">
        <v>8.14</v>
      </c>
      <c r="R58">
        <v>0</v>
      </c>
      <c r="S58">
        <v>1.98</v>
      </c>
      <c r="T58">
        <v>10.62</v>
      </c>
      <c r="U58" s="114">
        <f t="shared" si="2"/>
        <v>35.6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35.6</v>
      </c>
      <c r="E59">
        <f>GT!N59</f>
        <v>0</v>
      </c>
      <c r="F59">
        <f t="shared" si="4"/>
        <v>90</v>
      </c>
      <c r="G59">
        <f t="shared" si="5"/>
        <v>35.6</v>
      </c>
      <c r="H59" s="112"/>
      <c r="I59">
        <f>BRPL_EOD!AA59+BRPL_EOD!AB59</f>
        <v>14.86</v>
      </c>
      <c r="J59">
        <f>BYPL_EOD!AA59+BYPL_EOD!AB59</f>
        <v>8.14</v>
      </c>
      <c r="K59">
        <f>MES_EOD!AA59+MES_EOD!AB59</f>
        <v>0</v>
      </c>
      <c r="L59">
        <f>NDMC_EOD!AA59+NDMC_EOD!AB59</f>
        <v>1.98</v>
      </c>
      <c r="M59">
        <f>TPDDL_EOD!AA59+TPDDL_EOD!AB59</f>
        <v>10.62</v>
      </c>
      <c r="N59">
        <f t="shared" si="0"/>
        <v>35.6</v>
      </c>
      <c r="O59" s="112">
        <f t="shared" si="1"/>
        <v>0</v>
      </c>
      <c r="P59">
        <v>14.86</v>
      </c>
      <c r="Q59">
        <v>8.14</v>
      </c>
      <c r="R59">
        <v>0</v>
      </c>
      <c r="S59">
        <v>1.98</v>
      </c>
      <c r="T59">
        <v>10.62</v>
      </c>
      <c r="U59" s="114">
        <f t="shared" si="2"/>
        <v>35.6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35.6</v>
      </c>
      <c r="E60">
        <f>GT!N60</f>
        <v>0</v>
      </c>
      <c r="F60">
        <f t="shared" si="4"/>
        <v>90</v>
      </c>
      <c r="G60">
        <f t="shared" si="5"/>
        <v>35.6</v>
      </c>
      <c r="H60" s="112"/>
      <c r="I60">
        <f>BRPL_EOD!AA60+BRPL_EOD!AB60</f>
        <v>14.86</v>
      </c>
      <c r="J60">
        <f>BYPL_EOD!AA60+BYPL_EOD!AB60</f>
        <v>8.14</v>
      </c>
      <c r="K60">
        <f>MES_EOD!AA60+MES_EOD!AB60</f>
        <v>0</v>
      </c>
      <c r="L60">
        <f>NDMC_EOD!AA60+NDMC_EOD!AB60</f>
        <v>1.98</v>
      </c>
      <c r="M60">
        <f>TPDDL_EOD!AA60+TPDDL_EOD!AB60</f>
        <v>10.62</v>
      </c>
      <c r="N60">
        <f t="shared" si="0"/>
        <v>35.6</v>
      </c>
      <c r="O60" s="112">
        <f t="shared" si="1"/>
        <v>0</v>
      </c>
      <c r="P60">
        <v>14.86</v>
      </c>
      <c r="Q60">
        <v>8.14</v>
      </c>
      <c r="R60">
        <v>0</v>
      </c>
      <c r="S60">
        <v>1.98</v>
      </c>
      <c r="T60">
        <v>10.62</v>
      </c>
      <c r="U60" s="114">
        <f t="shared" si="2"/>
        <v>35.6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35.6</v>
      </c>
      <c r="E61">
        <f>GT!N61</f>
        <v>0</v>
      </c>
      <c r="F61">
        <f t="shared" si="4"/>
        <v>90</v>
      </c>
      <c r="G61">
        <f t="shared" si="5"/>
        <v>35.6</v>
      </c>
      <c r="H61" s="112"/>
      <c r="I61">
        <f>BRPL_EOD!AA61+BRPL_EOD!AB61</f>
        <v>14.86</v>
      </c>
      <c r="J61">
        <f>BYPL_EOD!AA61+BYPL_EOD!AB61</f>
        <v>8.14</v>
      </c>
      <c r="K61">
        <f>MES_EOD!AA61+MES_EOD!AB61</f>
        <v>0</v>
      </c>
      <c r="L61">
        <f>NDMC_EOD!AA61+NDMC_EOD!AB61</f>
        <v>1.98</v>
      </c>
      <c r="M61">
        <f>TPDDL_EOD!AA61+TPDDL_EOD!AB61</f>
        <v>10.62</v>
      </c>
      <c r="N61">
        <f t="shared" si="0"/>
        <v>35.6</v>
      </c>
      <c r="O61" s="112">
        <f t="shared" si="1"/>
        <v>0</v>
      </c>
      <c r="P61">
        <v>14.86</v>
      </c>
      <c r="Q61">
        <v>8.14</v>
      </c>
      <c r="R61">
        <v>0</v>
      </c>
      <c r="S61">
        <v>1.98</v>
      </c>
      <c r="T61">
        <v>10.62</v>
      </c>
      <c r="U61" s="114">
        <f t="shared" si="2"/>
        <v>35.6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35.6</v>
      </c>
      <c r="E62">
        <f>GT!N62</f>
        <v>0</v>
      </c>
      <c r="F62">
        <f t="shared" si="4"/>
        <v>90</v>
      </c>
      <c r="G62">
        <f t="shared" si="5"/>
        <v>35.6</v>
      </c>
      <c r="H62" s="112"/>
      <c r="I62">
        <f>BRPL_EOD!AA62+BRPL_EOD!AB62</f>
        <v>14.86</v>
      </c>
      <c r="J62">
        <f>BYPL_EOD!AA62+BYPL_EOD!AB62</f>
        <v>8.14</v>
      </c>
      <c r="K62">
        <f>MES_EOD!AA62+MES_EOD!AB62</f>
        <v>0</v>
      </c>
      <c r="L62">
        <f>NDMC_EOD!AA62+NDMC_EOD!AB62</f>
        <v>1.98</v>
      </c>
      <c r="M62">
        <f>TPDDL_EOD!AA62+TPDDL_EOD!AB62</f>
        <v>10.62</v>
      </c>
      <c r="N62">
        <f t="shared" si="0"/>
        <v>35.6</v>
      </c>
      <c r="O62" s="112">
        <f t="shared" si="1"/>
        <v>0</v>
      </c>
      <c r="P62">
        <v>14.86</v>
      </c>
      <c r="Q62">
        <v>8.14</v>
      </c>
      <c r="R62">
        <v>0</v>
      </c>
      <c r="S62">
        <v>1.98</v>
      </c>
      <c r="T62">
        <v>10.62</v>
      </c>
      <c r="U62" s="114">
        <f t="shared" si="2"/>
        <v>35.6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35.6</v>
      </c>
      <c r="E63">
        <f>GT!N63</f>
        <v>0</v>
      </c>
      <c r="F63">
        <f t="shared" si="4"/>
        <v>90</v>
      </c>
      <c r="G63">
        <f t="shared" si="5"/>
        <v>35.6</v>
      </c>
      <c r="H63" s="112"/>
      <c r="I63">
        <f>BRPL_EOD!AA63+BRPL_EOD!AB63</f>
        <v>14.86</v>
      </c>
      <c r="J63">
        <f>BYPL_EOD!AA63+BYPL_EOD!AB63</f>
        <v>8.14</v>
      </c>
      <c r="K63">
        <f>MES_EOD!AA63+MES_EOD!AB63</f>
        <v>0</v>
      </c>
      <c r="L63">
        <f>NDMC_EOD!AA63+NDMC_EOD!AB63</f>
        <v>1.98</v>
      </c>
      <c r="M63">
        <f>TPDDL_EOD!AA63+TPDDL_EOD!AB63</f>
        <v>10.62</v>
      </c>
      <c r="N63">
        <f t="shared" si="0"/>
        <v>35.6</v>
      </c>
      <c r="O63" s="112">
        <f t="shared" si="1"/>
        <v>0</v>
      </c>
      <c r="P63">
        <v>14.86</v>
      </c>
      <c r="Q63">
        <v>8.14</v>
      </c>
      <c r="R63">
        <v>0</v>
      </c>
      <c r="S63">
        <v>1.98</v>
      </c>
      <c r="T63">
        <v>10.62</v>
      </c>
      <c r="U63" s="114">
        <f t="shared" si="2"/>
        <v>35.6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35.6</v>
      </c>
      <c r="E64">
        <f>GT!N64</f>
        <v>0</v>
      </c>
      <c r="F64">
        <f t="shared" si="4"/>
        <v>90</v>
      </c>
      <c r="G64">
        <f t="shared" si="5"/>
        <v>35.6</v>
      </c>
      <c r="H64" s="112"/>
      <c r="I64">
        <f>BRPL_EOD!AA64+BRPL_EOD!AB64</f>
        <v>14.86</v>
      </c>
      <c r="J64">
        <f>BYPL_EOD!AA64+BYPL_EOD!AB64</f>
        <v>8.14</v>
      </c>
      <c r="K64">
        <f>MES_EOD!AA64+MES_EOD!AB64</f>
        <v>0</v>
      </c>
      <c r="L64">
        <f>NDMC_EOD!AA64+NDMC_EOD!AB64</f>
        <v>1.98</v>
      </c>
      <c r="M64">
        <f>TPDDL_EOD!AA64+TPDDL_EOD!AB64</f>
        <v>10.62</v>
      </c>
      <c r="N64">
        <f t="shared" si="0"/>
        <v>35.6</v>
      </c>
      <c r="O64" s="112">
        <f t="shared" si="1"/>
        <v>0</v>
      </c>
      <c r="P64">
        <v>14.86</v>
      </c>
      <c r="Q64">
        <v>8.14</v>
      </c>
      <c r="R64">
        <v>0</v>
      </c>
      <c r="S64">
        <v>1.98</v>
      </c>
      <c r="T64">
        <v>10.62</v>
      </c>
      <c r="U64" s="114">
        <f t="shared" si="2"/>
        <v>35.6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35.6</v>
      </c>
      <c r="E65">
        <f>GT!N65</f>
        <v>0</v>
      </c>
      <c r="F65">
        <f t="shared" si="4"/>
        <v>90</v>
      </c>
      <c r="G65">
        <f t="shared" si="5"/>
        <v>35.6</v>
      </c>
      <c r="H65" s="112"/>
      <c r="I65">
        <f>BRPL_EOD!AA65+BRPL_EOD!AB65</f>
        <v>14.86</v>
      </c>
      <c r="J65">
        <f>BYPL_EOD!AA65+BYPL_EOD!AB65</f>
        <v>8.14</v>
      </c>
      <c r="K65">
        <f>MES_EOD!AA65+MES_EOD!AB65</f>
        <v>0</v>
      </c>
      <c r="L65">
        <f>NDMC_EOD!AA65+NDMC_EOD!AB65</f>
        <v>1.98</v>
      </c>
      <c r="M65">
        <f>TPDDL_EOD!AA65+TPDDL_EOD!AB65</f>
        <v>10.62</v>
      </c>
      <c r="N65">
        <f t="shared" si="0"/>
        <v>35.6</v>
      </c>
      <c r="O65" s="112">
        <f t="shared" si="1"/>
        <v>0</v>
      </c>
      <c r="P65">
        <v>14.86</v>
      </c>
      <c r="Q65">
        <v>8.14</v>
      </c>
      <c r="R65">
        <v>0</v>
      </c>
      <c r="S65">
        <v>1.98</v>
      </c>
      <c r="T65">
        <v>10.62</v>
      </c>
      <c r="U65" s="114">
        <f t="shared" si="2"/>
        <v>35.6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35.6</v>
      </c>
      <c r="E66">
        <f>GT!N66</f>
        <v>0</v>
      </c>
      <c r="F66">
        <f t="shared" si="4"/>
        <v>90</v>
      </c>
      <c r="G66">
        <f t="shared" si="5"/>
        <v>35.6</v>
      </c>
      <c r="H66" s="112"/>
      <c r="I66">
        <f>BRPL_EOD!AA66+BRPL_EOD!AB66</f>
        <v>14.86</v>
      </c>
      <c r="J66">
        <f>BYPL_EOD!AA66+BYPL_EOD!AB66</f>
        <v>8.14</v>
      </c>
      <c r="K66">
        <f>MES_EOD!AA66+MES_EOD!AB66</f>
        <v>0</v>
      </c>
      <c r="L66">
        <f>NDMC_EOD!AA66+NDMC_EOD!AB66</f>
        <v>1.98</v>
      </c>
      <c r="M66">
        <f>TPDDL_EOD!AA66+TPDDL_EOD!AB66</f>
        <v>10.62</v>
      </c>
      <c r="N66">
        <f t="shared" si="0"/>
        <v>35.6</v>
      </c>
      <c r="O66" s="112">
        <f t="shared" si="1"/>
        <v>0</v>
      </c>
      <c r="P66">
        <v>14.86</v>
      </c>
      <c r="Q66">
        <v>8.14</v>
      </c>
      <c r="R66">
        <v>0</v>
      </c>
      <c r="S66">
        <v>1.98</v>
      </c>
      <c r="T66">
        <v>10.62</v>
      </c>
      <c r="U66" s="114">
        <f t="shared" si="2"/>
        <v>35.6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35.6</v>
      </c>
      <c r="E67">
        <f>GT!N67</f>
        <v>0</v>
      </c>
      <c r="F67">
        <f t="shared" si="4"/>
        <v>90</v>
      </c>
      <c r="G67">
        <f t="shared" si="5"/>
        <v>35.6</v>
      </c>
      <c r="H67" s="112"/>
      <c r="I67">
        <f>BRPL_EOD!AA67+BRPL_EOD!AB67</f>
        <v>14.86</v>
      </c>
      <c r="J67">
        <f>BYPL_EOD!AA67+BYPL_EOD!AB67</f>
        <v>8.14</v>
      </c>
      <c r="K67">
        <f>MES_EOD!AA67+MES_EOD!AB67</f>
        <v>0</v>
      </c>
      <c r="L67">
        <f>NDMC_EOD!AA67+NDMC_EOD!AB67</f>
        <v>1.98</v>
      </c>
      <c r="M67">
        <f>TPDDL_EOD!AA67+TPDDL_EOD!AB67</f>
        <v>10.62</v>
      </c>
      <c r="N67">
        <f t="shared" ref="N67:N98" si="6">SUM(I67:M67)</f>
        <v>35.6</v>
      </c>
      <c r="O67" s="112">
        <f t="shared" ref="O67:O98" si="7">G67-N67</f>
        <v>0</v>
      </c>
      <c r="P67">
        <v>14.86</v>
      </c>
      <c r="Q67">
        <v>8.14</v>
      </c>
      <c r="R67">
        <v>0</v>
      </c>
      <c r="S67">
        <v>1.98</v>
      </c>
      <c r="T67">
        <v>10.62</v>
      </c>
      <c r="U67" s="114">
        <f t="shared" ref="U67:U98" si="8">SUM(P67:T67)</f>
        <v>35.6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35.6</v>
      </c>
      <c r="E68">
        <f>GT!N68</f>
        <v>0</v>
      </c>
      <c r="F68">
        <f t="shared" ref="F68:F98" si="10">B68+C68</f>
        <v>90</v>
      </c>
      <c r="G68">
        <f t="shared" ref="G68:G98" si="11">D68+E68-X68</f>
        <v>35.6</v>
      </c>
      <c r="H68" s="112"/>
      <c r="I68">
        <f>BRPL_EOD!AA68+BRPL_EOD!AB68</f>
        <v>14.86</v>
      </c>
      <c r="J68">
        <f>BYPL_EOD!AA68+BYPL_EOD!AB68</f>
        <v>8.14</v>
      </c>
      <c r="K68">
        <f>MES_EOD!AA68+MES_EOD!AB68</f>
        <v>0</v>
      </c>
      <c r="L68">
        <f>NDMC_EOD!AA68+NDMC_EOD!AB68</f>
        <v>1.98</v>
      </c>
      <c r="M68">
        <f>TPDDL_EOD!AA68+TPDDL_EOD!AB68</f>
        <v>10.62</v>
      </c>
      <c r="N68">
        <f t="shared" si="6"/>
        <v>35.6</v>
      </c>
      <c r="O68" s="112">
        <f t="shared" si="7"/>
        <v>0</v>
      </c>
      <c r="P68">
        <v>14.86</v>
      </c>
      <c r="Q68">
        <v>8.14</v>
      </c>
      <c r="R68">
        <v>0</v>
      </c>
      <c r="S68">
        <v>1.98</v>
      </c>
      <c r="T68">
        <v>10.62</v>
      </c>
      <c r="U68" s="114">
        <f t="shared" si="8"/>
        <v>35.6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35.6</v>
      </c>
      <c r="E69">
        <f>GT!N69</f>
        <v>0</v>
      </c>
      <c r="F69">
        <f t="shared" si="10"/>
        <v>90</v>
      </c>
      <c r="G69">
        <f t="shared" si="11"/>
        <v>35.6</v>
      </c>
      <c r="H69" s="112"/>
      <c r="I69">
        <f>BRPL_EOD!AA69+BRPL_EOD!AB69</f>
        <v>14.86</v>
      </c>
      <c r="J69">
        <f>BYPL_EOD!AA69+BYPL_EOD!AB69</f>
        <v>8.14</v>
      </c>
      <c r="K69">
        <f>MES_EOD!AA69+MES_EOD!AB69</f>
        <v>0</v>
      </c>
      <c r="L69">
        <f>NDMC_EOD!AA69+NDMC_EOD!AB69</f>
        <v>1.98</v>
      </c>
      <c r="M69">
        <f>TPDDL_EOD!AA69+TPDDL_EOD!AB69</f>
        <v>10.62</v>
      </c>
      <c r="N69">
        <f t="shared" si="6"/>
        <v>35.6</v>
      </c>
      <c r="O69" s="112">
        <f t="shared" si="7"/>
        <v>0</v>
      </c>
      <c r="P69">
        <v>14.86</v>
      </c>
      <c r="Q69">
        <v>8.14</v>
      </c>
      <c r="R69">
        <v>0</v>
      </c>
      <c r="S69">
        <v>1.98</v>
      </c>
      <c r="T69">
        <v>10.62</v>
      </c>
      <c r="U69" s="114">
        <f t="shared" si="8"/>
        <v>35.6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34.6</v>
      </c>
      <c r="E70">
        <f>GT!N70</f>
        <v>0</v>
      </c>
      <c r="F70">
        <f t="shared" si="10"/>
        <v>90</v>
      </c>
      <c r="G70">
        <f t="shared" si="11"/>
        <v>34.6</v>
      </c>
      <c r="H70" s="112"/>
      <c r="I70">
        <f>BRPL_EOD!AA70+BRPL_EOD!AB70</f>
        <v>14.43</v>
      </c>
      <c r="J70">
        <f>BYPL_EOD!AA70+BYPL_EOD!AB70</f>
        <v>7.9</v>
      </c>
      <c r="K70">
        <f>MES_EOD!AA70+MES_EOD!AB70</f>
        <v>0</v>
      </c>
      <c r="L70">
        <f>NDMC_EOD!AA70+NDMC_EOD!AB70</f>
        <v>1.98</v>
      </c>
      <c r="M70">
        <f>TPDDL_EOD!AA70+TPDDL_EOD!AB70</f>
        <v>10.31</v>
      </c>
      <c r="N70">
        <f t="shared" si="6"/>
        <v>34.619999999999997</v>
      </c>
      <c r="O70" s="112">
        <f t="shared" si="7"/>
        <v>-1.9999999999996021E-2</v>
      </c>
      <c r="P70">
        <v>14.421663778162912</v>
      </c>
      <c r="Q70">
        <v>7.8954361640670143</v>
      </c>
      <c r="R70">
        <v>0</v>
      </c>
      <c r="S70">
        <v>1.9788561525129984</v>
      </c>
      <c r="T70">
        <v>10.304043905257078</v>
      </c>
      <c r="U70" s="114">
        <f t="shared" si="8"/>
        <v>34.600000000000009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34.6</v>
      </c>
      <c r="E71">
        <f>GT!N71</f>
        <v>0</v>
      </c>
      <c r="F71">
        <f t="shared" si="10"/>
        <v>90</v>
      </c>
      <c r="G71">
        <f t="shared" si="11"/>
        <v>34.6</v>
      </c>
      <c r="H71" s="112"/>
      <c r="I71">
        <f>BRPL_EOD!AA71+BRPL_EOD!AB71</f>
        <v>14.43</v>
      </c>
      <c r="J71">
        <f>BYPL_EOD!AA71+BYPL_EOD!AB71</f>
        <v>7.9</v>
      </c>
      <c r="K71">
        <f>MES_EOD!AA71+MES_EOD!AB71</f>
        <v>0</v>
      </c>
      <c r="L71">
        <f>NDMC_EOD!AA71+NDMC_EOD!AB71</f>
        <v>1.98</v>
      </c>
      <c r="M71">
        <f>TPDDL_EOD!AA71+TPDDL_EOD!AB71</f>
        <v>10.31</v>
      </c>
      <c r="N71">
        <f t="shared" si="6"/>
        <v>34.619999999999997</v>
      </c>
      <c r="O71" s="112">
        <f t="shared" si="7"/>
        <v>-1.9999999999996021E-2</v>
      </c>
      <c r="P71">
        <v>14.421663778162912</v>
      </c>
      <c r="Q71">
        <v>7.8954361640670143</v>
      </c>
      <c r="R71">
        <v>0</v>
      </c>
      <c r="S71">
        <v>1.9788561525129984</v>
      </c>
      <c r="T71">
        <v>10.304043905257078</v>
      </c>
      <c r="U71" s="114">
        <f t="shared" si="8"/>
        <v>34.600000000000009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34.6</v>
      </c>
      <c r="E72">
        <f>GT!N72</f>
        <v>0</v>
      </c>
      <c r="F72">
        <f t="shared" si="10"/>
        <v>90</v>
      </c>
      <c r="G72">
        <f t="shared" si="11"/>
        <v>34.6</v>
      </c>
      <c r="H72" s="112"/>
      <c r="I72">
        <f>BRPL_EOD!AA72+BRPL_EOD!AB72</f>
        <v>14.43</v>
      </c>
      <c r="J72">
        <f>BYPL_EOD!AA72+BYPL_EOD!AB72</f>
        <v>7.9</v>
      </c>
      <c r="K72">
        <f>MES_EOD!AA72+MES_EOD!AB72</f>
        <v>0</v>
      </c>
      <c r="L72">
        <f>NDMC_EOD!AA72+NDMC_EOD!AB72</f>
        <v>1.98</v>
      </c>
      <c r="M72">
        <f>TPDDL_EOD!AA72+TPDDL_EOD!AB72</f>
        <v>10.31</v>
      </c>
      <c r="N72">
        <f t="shared" si="6"/>
        <v>34.619999999999997</v>
      </c>
      <c r="O72" s="112">
        <f t="shared" si="7"/>
        <v>-1.9999999999996021E-2</v>
      </c>
      <c r="P72">
        <v>14.421663778162912</v>
      </c>
      <c r="Q72">
        <v>7.8954361640670143</v>
      </c>
      <c r="R72">
        <v>0</v>
      </c>
      <c r="S72">
        <v>1.9788561525129984</v>
      </c>
      <c r="T72">
        <v>10.304043905257078</v>
      </c>
      <c r="U72" s="114">
        <f t="shared" si="8"/>
        <v>34.600000000000009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34.6</v>
      </c>
      <c r="E73">
        <f>GT!N73</f>
        <v>0</v>
      </c>
      <c r="F73">
        <f t="shared" si="10"/>
        <v>90</v>
      </c>
      <c r="G73">
        <f t="shared" si="11"/>
        <v>34.6</v>
      </c>
      <c r="H73" s="112"/>
      <c r="I73">
        <f>BRPL_EOD!AA73+BRPL_EOD!AB73</f>
        <v>14.43</v>
      </c>
      <c r="J73">
        <f>BYPL_EOD!AA73+BYPL_EOD!AB73</f>
        <v>7.9</v>
      </c>
      <c r="K73">
        <f>MES_EOD!AA73+MES_EOD!AB73</f>
        <v>0</v>
      </c>
      <c r="L73">
        <f>NDMC_EOD!AA73+NDMC_EOD!AB73</f>
        <v>1.98</v>
      </c>
      <c r="M73">
        <f>TPDDL_EOD!AA73+TPDDL_EOD!AB73</f>
        <v>10.31</v>
      </c>
      <c r="N73">
        <f t="shared" si="6"/>
        <v>34.619999999999997</v>
      </c>
      <c r="O73" s="112">
        <f t="shared" si="7"/>
        <v>-1.9999999999996021E-2</v>
      </c>
      <c r="P73">
        <v>14.421663778162912</v>
      </c>
      <c r="Q73">
        <v>7.8954361640670143</v>
      </c>
      <c r="R73">
        <v>0</v>
      </c>
      <c r="S73">
        <v>1.9788561525129984</v>
      </c>
      <c r="T73">
        <v>10.304043905257078</v>
      </c>
      <c r="U73" s="114">
        <f t="shared" si="8"/>
        <v>34.600000000000009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34.6</v>
      </c>
      <c r="E74">
        <f>GT!N74</f>
        <v>0</v>
      </c>
      <c r="F74">
        <f t="shared" si="10"/>
        <v>90</v>
      </c>
      <c r="G74">
        <f t="shared" si="11"/>
        <v>34.6</v>
      </c>
      <c r="H74" s="112"/>
      <c r="I74">
        <f>BRPL_EOD!AA74+BRPL_EOD!AB74</f>
        <v>14.43</v>
      </c>
      <c r="J74">
        <f>BYPL_EOD!AA74+BYPL_EOD!AB74</f>
        <v>7.9</v>
      </c>
      <c r="K74">
        <f>MES_EOD!AA74+MES_EOD!AB74</f>
        <v>0</v>
      </c>
      <c r="L74">
        <f>NDMC_EOD!AA74+NDMC_EOD!AB74</f>
        <v>1.98</v>
      </c>
      <c r="M74">
        <f>TPDDL_EOD!AA74+TPDDL_EOD!AB74</f>
        <v>10.31</v>
      </c>
      <c r="N74">
        <f t="shared" si="6"/>
        <v>34.619999999999997</v>
      </c>
      <c r="O74" s="112">
        <f t="shared" si="7"/>
        <v>-1.9999999999996021E-2</v>
      </c>
      <c r="P74">
        <v>14.421663778162912</v>
      </c>
      <c r="Q74">
        <v>7.8954361640670143</v>
      </c>
      <c r="R74">
        <v>0</v>
      </c>
      <c r="S74">
        <v>1.9788561525129984</v>
      </c>
      <c r="T74">
        <v>10.304043905257078</v>
      </c>
      <c r="U74" s="114">
        <f t="shared" si="8"/>
        <v>34.600000000000009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34.6</v>
      </c>
      <c r="E75">
        <f>GT!N75</f>
        <v>0</v>
      </c>
      <c r="F75">
        <f t="shared" si="10"/>
        <v>90</v>
      </c>
      <c r="G75">
        <f t="shared" si="11"/>
        <v>34.6</v>
      </c>
      <c r="H75" s="112"/>
      <c r="I75">
        <f>BRPL_EOD!AA75+BRPL_EOD!AB75</f>
        <v>14.43</v>
      </c>
      <c r="J75">
        <f>BYPL_EOD!AA75+BYPL_EOD!AB75</f>
        <v>7.9</v>
      </c>
      <c r="K75">
        <f>MES_EOD!AA75+MES_EOD!AB75</f>
        <v>0</v>
      </c>
      <c r="L75">
        <f>NDMC_EOD!AA75+NDMC_EOD!AB75</f>
        <v>1.98</v>
      </c>
      <c r="M75">
        <f>TPDDL_EOD!AA75+TPDDL_EOD!AB75</f>
        <v>10.31</v>
      </c>
      <c r="N75">
        <f t="shared" si="6"/>
        <v>34.619999999999997</v>
      </c>
      <c r="O75" s="112">
        <f t="shared" si="7"/>
        <v>-1.9999999999996021E-2</v>
      </c>
      <c r="P75">
        <v>14.421663778162912</v>
      </c>
      <c r="Q75">
        <v>7.8954361640670143</v>
      </c>
      <c r="R75">
        <v>0</v>
      </c>
      <c r="S75">
        <v>1.9788561525129984</v>
      </c>
      <c r="T75">
        <v>10.304043905257078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35.6</v>
      </c>
      <c r="E76">
        <f>GT!N76</f>
        <v>0</v>
      </c>
      <c r="F76">
        <f t="shared" si="10"/>
        <v>90</v>
      </c>
      <c r="G76">
        <f t="shared" si="11"/>
        <v>35.6</v>
      </c>
      <c r="H76" s="112"/>
      <c r="I76">
        <f>BRPL_EOD!AA76+BRPL_EOD!AB76</f>
        <v>14.86</v>
      </c>
      <c r="J76">
        <f>BYPL_EOD!AA76+BYPL_EOD!AB76</f>
        <v>8.14</v>
      </c>
      <c r="K76">
        <f>MES_EOD!AA76+MES_EOD!AB76</f>
        <v>0</v>
      </c>
      <c r="L76">
        <f>NDMC_EOD!AA76+NDMC_EOD!AB76</f>
        <v>1.98</v>
      </c>
      <c r="M76">
        <f>TPDDL_EOD!AA76+TPDDL_EOD!AB76</f>
        <v>10.62</v>
      </c>
      <c r="N76">
        <f t="shared" si="6"/>
        <v>35.6</v>
      </c>
      <c r="O76" s="112">
        <f t="shared" si="7"/>
        <v>0</v>
      </c>
      <c r="P76">
        <v>14.86</v>
      </c>
      <c r="Q76">
        <v>8.14</v>
      </c>
      <c r="R76">
        <v>0</v>
      </c>
      <c r="S76">
        <v>1.98</v>
      </c>
      <c r="T76">
        <v>10.62</v>
      </c>
      <c r="U76" s="114">
        <f t="shared" si="8"/>
        <v>35.6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35.6</v>
      </c>
      <c r="E77">
        <f>GT!N77</f>
        <v>0</v>
      </c>
      <c r="F77">
        <f t="shared" si="10"/>
        <v>90</v>
      </c>
      <c r="G77">
        <f t="shared" si="11"/>
        <v>35.6</v>
      </c>
      <c r="H77" s="112"/>
      <c r="I77">
        <f>BRPL_EOD!AA77+BRPL_EOD!AB77</f>
        <v>14.86</v>
      </c>
      <c r="J77">
        <f>BYPL_EOD!AA77+BYPL_EOD!AB77</f>
        <v>8.14</v>
      </c>
      <c r="K77">
        <f>MES_EOD!AA77+MES_EOD!AB77</f>
        <v>0</v>
      </c>
      <c r="L77">
        <f>NDMC_EOD!AA77+NDMC_EOD!AB77</f>
        <v>1.98</v>
      </c>
      <c r="M77">
        <f>TPDDL_EOD!AA77+TPDDL_EOD!AB77</f>
        <v>10.62</v>
      </c>
      <c r="N77">
        <f t="shared" si="6"/>
        <v>35.6</v>
      </c>
      <c r="O77" s="112">
        <f t="shared" si="7"/>
        <v>0</v>
      </c>
      <c r="P77">
        <v>14.86</v>
      </c>
      <c r="Q77">
        <v>8.14</v>
      </c>
      <c r="R77">
        <v>0</v>
      </c>
      <c r="S77">
        <v>1.98</v>
      </c>
      <c r="T77">
        <v>10.62</v>
      </c>
      <c r="U77" s="114">
        <f t="shared" si="8"/>
        <v>35.6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35.6</v>
      </c>
      <c r="E78">
        <f>GT!N78</f>
        <v>0</v>
      </c>
      <c r="F78">
        <f t="shared" si="10"/>
        <v>90</v>
      </c>
      <c r="G78">
        <f t="shared" si="11"/>
        <v>35.6</v>
      </c>
      <c r="H78" s="112"/>
      <c r="I78">
        <f>BRPL_EOD!AA78+BRPL_EOD!AB78</f>
        <v>14.86</v>
      </c>
      <c r="J78">
        <f>BYPL_EOD!AA78+BYPL_EOD!AB78</f>
        <v>8.14</v>
      </c>
      <c r="K78">
        <f>MES_EOD!AA78+MES_EOD!AB78</f>
        <v>0</v>
      </c>
      <c r="L78">
        <f>NDMC_EOD!AA78+NDMC_EOD!AB78</f>
        <v>1.98</v>
      </c>
      <c r="M78">
        <f>TPDDL_EOD!AA78+TPDDL_EOD!AB78</f>
        <v>10.62</v>
      </c>
      <c r="N78">
        <f t="shared" si="6"/>
        <v>35.6</v>
      </c>
      <c r="O78" s="112">
        <f t="shared" si="7"/>
        <v>0</v>
      </c>
      <c r="P78">
        <v>14.86</v>
      </c>
      <c r="Q78">
        <v>8.14</v>
      </c>
      <c r="R78">
        <v>0</v>
      </c>
      <c r="S78">
        <v>1.98</v>
      </c>
      <c r="T78">
        <v>10.62</v>
      </c>
      <c r="U78" s="114">
        <f t="shared" si="8"/>
        <v>35.6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14.86</v>
      </c>
      <c r="J79">
        <f>BYPL_EOD!AA79+BYPL_EOD!AB79</f>
        <v>8.14</v>
      </c>
      <c r="K79">
        <f>MES_EOD!AA79+MES_EOD!AB79</f>
        <v>0</v>
      </c>
      <c r="L79">
        <f>NDMC_EOD!AA79+NDMC_EOD!AB79</f>
        <v>1.98</v>
      </c>
      <c r="M79">
        <f>TPDDL_EOD!AA79+TPDDL_EOD!AB79</f>
        <v>10.62</v>
      </c>
      <c r="N79">
        <f t="shared" si="6"/>
        <v>35.6</v>
      </c>
      <c r="O79" s="112">
        <f t="shared" si="7"/>
        <v>0</v>
      </c>
      <c r="P79">
        <v>14.86</v>
      </c>
      <c r="Q79">
        <v>8.14</v>
      </c>
      <c r="R79">
        <v>0</v>
      </c>
      <c r="S79">
        <v>1.98</v>
      </c>
      <c r="T79">
        <v>10.62</v>
      </c>
      <c r="U79" s="114">
        <f t="shared" si="8"/>
        <v>35.6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14.86</v>
      </c>
      <c r="J80">
        <f>BYPL_EOD!AA80+BYPL_EOD!AB80</f>
        <v>8.14</v>
      </c>
      <c r="K80">
        <f>MES_EOD!AA80+MES_EOD!AB80</f>
        <v>0</v>
      </c>
      <c r="L80">
        <f>NDMC_EOD!AA80+NDMC_EOD!AB80</f>
        <v>1.98</v>
      </c>
      <c r="M80">
        <f>TPDDL_EOD!AA80+TPDDL_EOD!AB80</f>
        <v>10.62</v>
      </c>
      <c r="N80">
        <f t="shared" si="6"/>
        <v>35.6</v>
      </c>
      <c r="O80" s="112">
        <f t="shared" si="7"/>
        <v>0</v>
      </c>
      <c r="P80">
        <v>14.86</v>
      </c>
      <c r="Q80">
        <v>8.14</v>
      </c>
      <c r="R80">
        <v>0</v>
      </c>
      <c r="S80">
        <v>1.98</v>
      </c>
      <c r="T80">
        <v>10.62</v>
      </c>
      <c r="U80" s="114">
        <f t="shared" si="8"/>
        <v>35.6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14.86</v>
      </c>
      <c r="J81">
        <f>BYPL_EOD!AA81+BYPL_EOD!AB81</f>
        <v>8.14</v>
      </c>
      <c r="K81">
        <f>MES_EOD!AA81+MES_EOD!AB81</f>
        <v>0</v>
      </c>
      <c r="L81">
        <f>NDMC_EOD!AA81+NDMC_EOD!AB81</f>
        <v>1.98</v>
      </c>
      <c r="M81">
        <f>TPDDL_EOD!AA81+TPDDL_EOD!AB81</f>
        <v>10.62</v>
      </c>
      <c r="N81">
        <f t="shared" si="6"/>
        <v>35.6</v>
      </c>
      <c r="O81" s="112">
        <f t="shared" si="7"/>
        <v>0</v>
      </c>
      <c r="P81">
        <v>14.86</v>
      </c>
      <c r="Q81">
        <v>8.14</v>
      </c>
      <c r="R81">
        <v>0</v>
      </c>
      <c r="S81">
        <v>1.98</v>
      </c>
      <c r="T81">
        <v>10.62</v>
      </c>
      <c r="U81" s="114">
        <f t="shared" si="8"/>
        <v>35.6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14.86</v>
      </c>
      <c r="J82">
        <f>BYPL_EOD!AA82+BYPL_EOD!AB82</f>
        <v>8.14</v>
      </c>
      <c r="K82">
        <f>MES_EOD!AA82+MES_EOD!AB82</f>
        <v>0</v>
      </c>
      <c r="L82">
        <f>NDMC_EOD!AA82+NDMC_EOD!AB82</f>
        <v>1.98</v>
      </c>
      <c r="M82">
        <f>TPDDL_EOD!AA82+TPDDL_EOD!AB82</f>
        <v>10.62</v>
      </c>
      <c r="N82">
        <f t="shared" si="6"/>
        <v>35.6</v>
      </c>
      <c r="O82" s="112">
        <f t="shared" si="7"/>
        <v>0</v>
      </c>
      <c r="P82">
        <v>14.86</v>
      </c>
      <c r="Q82">
        <v>8.14</v>
      </c>
      <c r="R82">
        <v>0</v>
      </c>
      <c r="S82">
        <v>1.98</v>
      </c>
      <c r="T82">
        <v>10.62</v>
      </c>
      <c r="U82" s="114">
        <f t="shared" si="8"/>
        <v>35.6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14.86</v>
      </c>
      <c r="J83">
        <f>BYPL_EOD!AA83+BYPL_EOD!AB83</f>
        <v>8.14</v>
      </c>
      <c r="K83">
        <f>MES_EOD!AA83+MES_EOD!AB83</f>
        <v>0</v>
      </c>
      <c r="L83">
        <f>NDMC_EOD!AA83+NDMC_EOD!AB83</f>
        <v>1.98</v>
      </c>
      <c r="M83">
        <f>TPDDL_EOD!AA83+TPDDL_EOD!AB83</f>
        <v>10.62</v>
      </c>
      <c r="N83">
        <f t="shared" si="6"/>
        <v>35.6</v>
      </c>
      <c r="O83" s="112">
        <f t="shared" si="7"/>
        <v>0</v>
      </c>
      <c r="P83">
        <v>14.86</v>
      </c>
      <c r="Q83">
        <v>8.14</v>
      </c>
      <c r="R83">
        <v>0</v>
      </c>
      <c r="S83">
        <v>1.98</v>
      </c>
      <c r="T83">
        <v>10.62</v>
      </c>
      <c r="U83" s="114">
        <f t="shared" si="8"/>
        <v>35.6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14.86</v>
      </c>
      <c r="J84">
        <f>BYPL_EOD!AA84+BYPL_EOD!AB84</f>
        <v>8.14</v>
      </c>
      <c r="K84">
        <f>MES_EOD!AA84+MES_EOD!AB84</f>
        <v>0</v>
      </c>
      <c r="L84">
        <f>NDMC_EOD!AA84+NDMC_EOD!AB84</f>
        <v>1.98</v>
      </c>
      <c r="M84">
        <f>TPDDL_EOD!AA84+TPDDL_EOD!AB84</f>
        <v>10.62</v>
      </c>
      <c r="N84">
        <f t="shared" si="6"/>
        <v>35.6</v>
      </c>
      <c r="O84" s="112">
        <f t="shared" si="7"/>
        <v>0</v>
      </c>
      <c r="P84">
        <v>14.86</v>
      </c>
      <c r="Q84">
        <v>8.14</v>
      </c>
      <c r="R84">
        <v>0</v>
      </c>
      <c r="S84">
        <v>1.98</v>
      </c>
      <c r="T84">
        <v>10.62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14.86</v>
      </c>
      <c r="J85">
        <f>BYPL_EOD!AA85+BYPL_EOD!AB85</f>
        <v>8.14</v>
      </c>
      <c r="K85">
        <f>MES_EOD!AA85+MES_EOD!AB85</f>
        <v>0</v>
      </c>
      <c r="L85">
        <f>NDMC_EOD!AA85+NDMC_EOD!AB85</f>
        <v>1.98</v>
      </c>
      <c r="M85">
        <f>TPDDL_EOD!AA85+TPDDL_EOD!AB85</f>
        <v>10.62</v>
      </c>
      <c r="N85">
        <f t="shared" si="6"/>
        <v>35.6</v>
      </c>
      <c r="O85" s="112">
        <f t="shared" si="7"/>
        <v>0</v>
      </c>
      <c r="P85">
        <v>14.86</v>
      </c>
      <c r="Q85">
        <v>8.14</v>
      </c>
      <c r="R85">
        <v>0</v>
      </c>
      <c r="S85">
        <v>1.98</v>
      </c>
      <c r="T85">
        <v>10.62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14.86</v>
      </c>
      <c r="J86">
        <f>BYPL_EOD!AA86+BYPL_EOD!AB86</f>
        <v>8.14</v>
      </c>
      <c r="K86">
        <f>MES_EOD!AA86+MES_EOD!AB86</f>
        <v>0</v>
      </c>
      <c r="L86">
        <f>NDMC_EOD!AA86+NDMC_EOD!AB86</f>
        <v>1.98</v>
      </c>
      <c r="M86">
        <f>TPDDL_EOD!AA86+TPDDL_EOD!AB86</f>
        <v>10.62</v>
      </c>
      <c r="N86">
        <f t="shared" si="6"/>
        <v>35.6</v>
      </c>
      <c r="O86" s="112">
        <f t="shared" si="7"/>
        <v>0</v>
      </c>
      <c r="P86">
        <v>14.86</v>
      </c>
      <c r="Q86">
        <v>8.14</v>
      </c>
      <c r="R86">
        <v>0</v>
      </c>
      <c r="S86">
        <v>1.98</v>
      </c>
      <c r="T86">
        <v>10.62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35.6</v>
      </c>
      <c r="E87">
        <f>GT!N87</f>
        <v>0</v>
      </c>
      <c r="F87">
        <f t="shared" si="10"/>
        <v>90</v>
      </c>
      <c r="G87">
        <f t="shared" si="11"/>
        <v>35.6</v>
      </c>
      <c r="H87" s="112"/>
      <c r="I87">
        <f>BRPL_EOD!AA87+BRPL_EOD!AB87</f>
        <v>14.86</v>
      </c>
      <c r="J87">
        <f>BYPL_EOD!AA87+BYPL_EOD!AB87</f>
        <v>8.14</v>
      </c>
      <c r="K87">
        <f>MES_EOD!AA87+MES_EOD!AB87</f>
        <v>0</v>
      </c>
      <c r="L87">
        <f>NDMC_EOD!AA87+NDMC_EOD!AB87</f>
        <v>1.98</v>
      </c>
      <c r="M87">
        <f>TPDDL_EOD!AA87+TPDDL_EOD!AB87</f>
        <v>10.62</v>
      </c>
      <c r="N87">
        <f t="shared" si="6"/>
        <v>35.6</v>
      </c>
      <c r="O87" s="112">
        <f t="shared" si="7"/>
        <v>0</v>
      </c>
      <c r="P87">
        <v>14.86</v>
      </c>
      <c r="Q87">
        <v>8.14</v>
      </c>
      <c r="R87">
        <v>0</v>
      </c>
      <c r="S87">
        <v>1.98</v>
      </c>
      <c r="T87">
        <v>10.62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35.6</v>
      </c>
      <c r="E88">
        <f>GT!N88</f>
        <v>0</v>
      </c>
      <c r="F88">
        <f t="shared" si="10"/>
        <v>90</v>
      </c>
      <c r="G88">
        <f t="shared" si="11"/>
        <v>35.6</v>
      </c>
      <c r="H88" s="112"/>
      <c r="I88">
        <f>BRPL_EOD!AA88+BRPL_EOD!AB88</f>
        <v>14.86</v>
      </c>
      <c r="J88">
        <f>BYPL_EOD!AA88+BYPL_EOD!AB88</f>
        <v>8.14</v>
      </c>
      <c r="K88">
        <f>MES_EOD!AA88+MES_EOD!AB88</f>
        <v>0</v>
      </c>
      <c r="L88">
        <f>NDMC_EOD!AA88+NDMC_EOD!AB88</f>
        <v>1.98</v>
      </c>
      <c r="M88">
        <f>TPDDL_EOD!AA88+TPDDL_EOD!AB88</f>
        <v>10.62</v>
      </c>
      <c r="N88">
        <f t="shared" si="6"/>
        <v>35.6</v>
      </c>
      <c r="O88" s="112">
        <f t="shared" si="7"/>
        <v>0</v>
      </c>
      <c r="P88">
        <v>14.86</v>
      </c>
      <c r="Q88">
        <v>8.14</v>
      </c>
      <c r="R88">
        <v>0</v>
      </c>
      <c r="S88">
        <v>1.98</v>
      </c>
      <c r="T88">
        <v>10.62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35.6</v>
      </c>
      <c r="E89">
        <f>GT!N89</f>
        <v>0</v>
      </c>
      <c r="F89">
        <f t="shared" si="10"/>
        <v>90</v>
      </c>
      <c r="G89">
        <f t="shared" si="11"/>
        <v>35.6</v>
      </c>
      <c r="H89" s="112"/>
      <c r="I89">
        <f>BRPL_EOD!AA89+BRPL_EOD!AB89</f>
        <v>14.86</v>
      </c>
      <c r="J89">
        <f>BYPL_EOD!AA89+BYPL_EOD!AB89</f>
        <v>8.14</v>
      </c>
      <c r="K89">
        <f>MES_EOD!AA89+MES_EOD!AB89</f>
        <v>0</v>
      </c>
      <c r="L89">
        <f>NDMC_EOD!AA89+NDMC_EOD!AB89</f>
        <v>1.98</v>
      </c>
      <c r="M89">
        <f>TPDDL_EOD!AA89+TPDDL_EOD!AB89</f>
        <v>10.62</v>
      </c>
      <c r="N89">
        <f t="shared" si="6"/>
        <v>35.6</v>
      </c>
      <c r="O89" s="112">
        <f t="shared" si="7"/>
        <v>0</v>
      </c>
      <c r="P89">
        <v>14.86</v>
      </c>
      <c r="Q89">
        <v>8.14</v>
      </c>
      <c r="R89">
        <v>0</v>
      </c>
      <c r="S89">
        <v>1.98</v>
      </c>
      <c r="T89">
        <v>10.62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35.6</v>
      </c>
      <c r="E90">
        <f>GT!N90</f>
        <v>0</v>
      </c>
      <c r="F90">
        <f t="shared" si="10"/>
        <v>90</v>
      </c>
      <c r="G90">
        <f t="shared" si="11"/>
        <v>35.6</v>
      </c>
      <c r="H90" s="112"/>
      <c r="I90">
        <f>BRPL_EOD!AA90+BRPL_EOD!AB90</f>
        <v>14.86</v>
      </c>
      <c r="J90">
        <f>BYPL_EOD!AA90+BYPL_EOD!AB90</f>
        <v>8.14</v>
      </c>
      <c r="K90">
        <f>MES_EOD!AA90+MES_EOD!AB90</f>
        <v>0</v>
      </c>
      <c r="L90">
        <f>NDMC_EOD!AA90+NDMC_EOD!AB90</f>
        <v>1.98</v>
      </c>
      <c r="M90">
        <f>TPDDL_EOD!AA90+TPDDL_EOD!AB90</f>
        <v>10.62</v>
      </c>
      <c r="N90">
        <f t="shared" si="6"/>
        <v>35.6</v>
      </c>
      <c r="O90" s="112">
        <f t="shared" si="7"/>
        <v>0</v>
      </c>
      <c r="P90">
        <v>14.86</v>
      </c>
      <c r="Q90">
        <v>8.14</v>
      </c>
      <c r="R90">
        <v>0</v>
      </c>
      <c r="S90">
        <v>1.98</v>
      </c>
      <c r="T90">
        <v>10.62</v>
      </c>
      <c r="U90" s="114">
        <f t="shared" si="8"/>
        <v>35.6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35.6</v>
      </c>
      <c r="E91">
        <f>GT!N91</f>
        <v>0</v>
      </c>
      <c r="F91">
        <f t="shared" si="10"/>
        <v>90</v>
      </c>
      <c r="G91">
        <f t="shared" si="11"/>
        <v>35.6</v>
      </c>
      <c r="H91" s="112"/>
      <c r="I91">
        <f>BRPL_EOD!AA91+BRPL_EOD!AB91</f>
        <v>14.86</v>
      </c>
      <c r="J91">
        <f>BYPL_EOD!AA91+BYPL_EOD!AB91</f>
        <v>8.14</v>
      </c>
      <c r="K91">
        <f>MES_EOD!AA91+MES_EOD!AB91</f>
        <v>0</v>
      </c>
      <c r="L91">
        <f>NDMC_EOD!AA91+NDMC_EOD!AB91</f>
        <v>1.98</v>
      </c>
      <c r="M91">
        <f>TPDDL_EOD!AA91+TPDDL_EOD!AB91</f>
        <v>10.62</v>
      </c>
      <c r="N91">
        <f t="shared" si="6"/>
        <v>35.6</v>
      </c>
      <c r="O91" s="112">
        <f t="shared" si="7"/>
        <v>0</v>
      </c>
      <c r="P91">
        <v>14.86</v>
      </c>
      <c r="Q91">
        <v>8.14</v>
      </c>
      <c r="R91">
        <v>0</v>
      </c>
      <c r="S91">
        <v>1.98</v>
      </c>
      <c r="T91">
        <v>10.62</v>
      </c>
      <c r="U91" s="114">
        <f t="shared" si="8"/>
        <v>35.6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35.6</v>
      </c>
      <c r="E92">
        <f>GT!N92</f>
        <v>0</v>
      </c>
      <c r="F92">
        <f t="shared" si="10"/>
        <v>90</v>
      </c>
      <c r="G92">
        <f t="shared" si="11"/>
        <v>35.6</v>
      </c>
      <c r="H92" s="112"/>
      <c r="I92">
        <f>BRPL_EOD!AA92+BRPL_EOD!AB92</f>
        <v>14.86</v>
      </c>
      <c r="J92">
        <f>BYPL_EOD!AA92+BYPL_EOD!AB92</f>
        <v>8.14</v>
      </c>
      <c r="K92">
        <f>MES_EOD!AA92+MES_EOD!AB92</f>
        <v>0</v>
      </c>
      <c r="L92">
        <f>NDMC_EOD!AA92+NDMC_EOD!AB92</f>
        <v>1.98</v>
      </c>
      <c r="M92">
        <f>TPDDL_EOD!AA92+TPDDL_EOD!AB92</f>
        <v>10.62</v>
      </c>
      <c r="N92">
        <f t="shared" si="6"/>
        <v>35.6</v>
      </c>
      <c r="O92" s="112">
        <f t="shared" si="7"/>
        <v>0</v>
      </c>
      <c r="P92">
        <v>14.86</v>
      </c>
      <c r="Q92">
        <v>8.14</v>
      </c>
      <c r="R92">
        <v>0</v>
      </c>
      <c r="S92">
        <v>1.98</v>
      </c>
      <c r="T92">
        <v>10.62</v>
      </c>
      <c r="U92" s="114">
        <f t="shared" si="8"/>
        <v>35.6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15.3</v>
      </c>
      <c r="J93">
        <f>BYPL_EOD!AA93+BYPL_EOD!AB93</f>
        <v>8.3800000000000008</v>
      </c>
      <c r="K93">
        <f>MES_EOD!AA93+MES_EOD!AB93</f>
        <v>0</v>
      </c>
      <c r="L93">
        <f>NDMC_EOD!AA93+NDMC_EOD!AB93</f>
        <v>1.98</v>
      </c>
      <c r="M93">
        <f>TPDDL_EOD!AA93+TPDDL_EOD!AB93</f>
        <v>10.93</v>
      </c>
      <c r="N93">
        <f t="shared" si="6"/>
        <v>36.590000000000003</v>
      </c>
      <c r="O93" s="112">
        <f t="shared" si="7"/>
        <v>9.9999999999980105E-3</v>
      </c>
      <c r="P93">
        <v>15.304181470347089</v>
      </c>
      <c r="Q93">
        <v>8.3822902432358575</v>
      </c>
      <c r="R93">
        <v>0</v>
      </c>
      <c r="S93">
        <v>1.9805411314566821</v>
      </c>
      <c r="T93">
        <v>10.932987154960371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15.3</v>
      </c>
      <c r="J94">
        <f>BYPL_EOD!AA94+BYPL_EOD!AB94</f>
        <v>8.3800000000000008</v>
      </c>
      <c r="K94">
        <f>MES_EOD!AA94+MES_EOD!AB94</f>
        <v>0</v>
      </c>
      <c r="L94">
        <f>NDMC_EOD!AA94+NDMC_EOD!AB94</f>
        <v>1.98</v>
      </c>
      <c r="M94">
        <f>TPDDL_EOD!AA94+TPDDL_EOD!AB94</f>
        <v>10.93</v>
      </c>
      <c r="N94">
        <f t="shared" si="6"/>
        <v>36.590000000000003</v>
      </c>
      <c r="O94" s="112">
        <f t="shared" si="7"/>
        <v>9.9999999999980105E-3</v>
      </c>
      <c r="P94">
        <v>15.304181470347089</v>
      </c>
      <c r="Q94">
        <v>8.3822902432358575</v>
      </c>
      <c r="R94">
        <v>0</v>
      </c>
      <c r="S94">
        <v>1.9805411314566821</v>
      </c>
      <c r="T94">
        <v>10.932987154960371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15.3</v>
      </c>
      <c r="J95">
        <f>BYPL_EOD!AA95+BYPL_EOD!AB95</f>
        <v>8.3800000000000008</v>
      </c>
      <c r="K95">
        <f>MES_EOD!AA95+MES_EOD!AB95</f>
        <v>0</v>
      </c>
      <c r="L95">
        <f>NDMC_EOD!AA95+NDMC_EOD!AB95</f>
        <v>1.98</v>
      </c>
      <c r="M95">
        <f>TPDDL_EOD!AA95+TPDDL_EOD!AB95</f>
        <v>10.93</v>
      </c>
      <c r="N95">
        <f t="shared" si="6"/>
        <v>36.590000000000003</v>
      </c>
      <c r="O95" s="112">
        <f t="shared" si="7"/>
        <v>9.9999999999980105E-3</v>
      </c>
      <c r="P95">
        <v>15.304181470347089</v>
      </c>
      <c r="Q95">
        <v>8.3822902432358575</v>
      </c>
      <c r="R95">
        <v>0</v>
      </c>
      <c r="S95">
        <v>1.9805411314566821</v>
      </c>
      <c r="T95">
        <v>10.932987154960371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15.3</v>
      </c>
      <c r="J96">
        <f>BYPL_EOD!AA96+BYPL_EOD!AB96</f>
        <v>8.3800000000000008</v>
      </c>
      <c r="K96">
        <f>MES_EOD!AA96+MES_EOD!AB96</f>
        <v>0</v>
      </c>
      <c r="L96">
        <f>NDMC_EOD!AA96+NDMC_EOD!AB96</f>
        <v>1.98</v>
      </c>
      <c r="M96">
        <f>TPDDL_EOD!AA96+TPDDL_EOD!AB96</f>
        <v>10.93</v>
      </c>
      <c r="N96">
        <f t="shared" si="6"/>
        <v>36.590000000000003</v>
      </c>
      <c r="O96" s="112">
        <f t="shared" si="7"/>
        <v>9.9999999999980105E-3</v>
      </c>
      <c r="P96">
        <v>15.304181470347089</v>
      </c>
      <c r="Q96">
        <v>8.3822902432358575</v>
      </c>
      <c r="R96">
        <v>0</v>
      </c>
      <c r="S96">
        <v>1.9805411314566821</v>
      </c>
      <c r="T96">
        <v>10.932987154960371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15.3</v>
      </c>
      <c r="J97">
        <f>BYPL_EOD!AA97+BYPL_EOD!AB97</f>
        <v>8.3800000000000008</v>
      </c>
      <c r="K97">
        <f>MES_EOD!AA97+MES_EOD!AB97</f>
        <v>0</v>
      </c>
      <c r="L97">
        <f>NDMC_EOD!AA97+NDMC_EOD!AB97</f>
        <v>1.98</v>
      </c>
      <c r="M97">
        <f>TPDDL_EOD!AA97+TPDDL_EOD!AB97</f>
        <v>10.93</v>
      </c>
      <c r="N97">
        <f t="shared" si="6"/>
        <v>36.590000000000003</v>
      </c>
      <c r="O97" s="112">
        <f t="shared" si="7"/>
        <v>9.9999999999980105E-3</v>
      </c>
      <c r="P97">
        <v>15.304181470347089</v>
      </c>
      <c r="Q97">
        <v>8.3822902432358575</v>
      </c>
      <c r="R97">
        <v>0</v>
      </c>
      <c r="S97">
        <v>1.9805411314566821</v>
      </c>
      <c r="T97">
        <v>10.932987154960371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15.3</v>
      </c>
      <c r="J98">
        <f>BYPL_EOD!AA98+BYPL_EOD!AB98</f>
        <v>8.3800000000000008</v>
      </c>
      <c r="K98">
        <f>MES_EOD!AA98+MES_EOD!AB98</f>
        <v>0</v>
      </c>
      <c r="L98">
        <f>NDMC_EOD!AA98+NDMC_EOD!AB98</f>
        <v>1.98</v>
      </c>
      <c r="M98">
        <f>TPDDL_EOD!AA98+TPDDL_EOD!AB98</f>
        <v>10.93</v>
      </c>
      <c r="N98">
        <f t="shared" si="6"/>
        <v>36.590000000000003</v>
      </c>
      <c r="O98" s="112">
        <f t="shared" si="7"/>
        <v>9.9999999999980105E-3</v>
      </c>
      <c r="P98">
        <v>15.304181470347089</v>
      </c>
      <c r="Q98">
        <v>8.3822902432358575</v>
      </c>
      <c r="R98">
        <v>0</v>
      </c>
      <c r="S98">
        <v>1.9805411314566821</v>
      </c>
      <c r="T98">
        <v>10.932987154960371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0.86712249999999857</v>
      </c>
      <c r="E99" s="114">
        <f t="shared" si="12"/>
        <v>0</v>
      </c>
      <c r="F99" s="114">
        <f t="shared" si="12"/>
        <v>2.16</v>
      </c>
      <c r="G99" s="114">
        <f t="shared" si="12"/>
        <v>0.86712249999999857</v>
      </c>
      <c r="H99" s="114"/>
      <c r="I99" s="114">
        <f t="shared" si="12"/>
        <v>0.36246249999999958</v>
      </c>
      <c r="J99" s="114">
        <f t="shared" si="12"/>
        <v>0.19851749999999982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0.258965</v>
      </c>
      <c r="N99" s="114">
        <f t="shared" si="12"/>
        <v>0.86746499999999904</v>
      </c>
      <c r="O99" s="114">
        <f t="shared" si="12"/>
        <v>-3.4249999999998691E-4</v>
      </c>
      <c r="P99" s="114">
        <f t="shared" si="12"/>
        <v>0.36231934338243182</v>
      </c>
      <c r="Q99" s="114">
        <f t="shared" si="12"/>
        <v>0.19843910939222628</v>
      </c>
      <c r="R99" s="114">
        <f t="shared" si="12"/>
        <v>0</v>
      </c>
      <c r="S99" s="114">
        <f t="shared" si="12"/>
        <v>4.750131107644931E-2</v>
      </c>
      <c r="T99" s="114">
        <f t="shared" si="12"/>
        <v>0.25886273614889194</v>
      </c>
      <c r="U99" s="114">
        <f t="shared" si="12"/>
        <v>0.86712249999999857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4">
        <f t="shared" si="2"/>
        <v>267.60000000000002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4">
        <f t="shared" si="2"/>
        <v>267.60000000000002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2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2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4">
        <f t="shared" si="2"/>
        <v>267.60000000000002</v>
      </c>
      <c r="V7" s="112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2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2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4">
        <f t="shared" si="2"/>
        <v>267.60000000000002</v>
      </c>
      <c r="V8" s="112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267.60000000000002</v>
      </c>
      <c r="E9">
        <f>BAWANA!AM9</f>
        <v>0</v>
      </c>
      <c r="F9">
        <f t="shared" si="4"/>
        <v>256</v>
      </c>
      <c r="G9">
        <f t="shared" si="5"/>
        <v>267.60000000000002</v>
      </c>
      <c r="H9" s="112"/>
      <c r="I9">
        <f>BRPL_EOD!AI9+BRPL_EOD!AJ9</f>
        <v>134.61000000000001</v>
      </c>
      <c r="J9">
        <f>BYPL_EOD!AI9+BYPL_EOD!AJ9</f>
        <v>47.16</v>
      </c>
      <c r="K9">
        <f>MES_EOD!AI9+MES_EOD!AJ9</f>
        <v>5.84</v>
      </c>
      <c r="L9">
        <f>NDMC_EOD!AI9+NDMC_EOD!AJ9</f>
        <v>23</v>
      </c>
      <c r="M9">
        <f>TPDDL_EOD!AI9+TPDDL_EOD!AJ9</f>
        <v>56.99</v>
      </c>
      <c r="N9">
        <f t="shared" si="0"/>
        <v>267.60000000000002</v>
      </c>
      <c r="O9" s="112">
        <f t="shared" si="1"/>
        <v>0</v>
      </c>
      <c r="P9">
        <v>134.61000000000001</v>
      </c>
      <c r="Q9">
        <v>47.16</v>
      </c>
      <c r="R9">
        <v>5.84</v>
      </c>
      <c r="S9">
        <v>23</v>
      </c>
      <c r="T9">
        <v>56.99</v>
      </c>
      <c r="U9" s="114">
        <f t="shared" si="2"/>
        <v>267.60000000000002</v>
      </c>
      <c r="V9" s="112">
        <f t="shared" si="3"/>
        <v>0</v>
      </c>
      <c r="Y9">
        <f>BAWANA!AW9+BAWANA!AX9</f>
        <v>26.2</v>
      </c>
      <c r="Z9">
        <f>BAWANA!BD9+BAWANA!BE9</f>
        <v>26.2</v>
      </c>
      <c r="AA9">
        <f>BAWANA!X9+BAWANA!Y9</f>
        <v>26.2</v>
      </c>
      <c r="AB9">
        <f>BAWANA!AE9+BAWANA!AF9</f>
        <v>26.2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267.60000000000002</v>
      </c>
      <c r="E10">
        <f>BAWANA!AM10</f>
        <v>0</v>
      </c>
      <c r="F10">
        <f t="shared" si="4"/>
        <v>256</v>
      </c>
      <c r="G10">
        <f t="shared" si="5"/>
        <v>267.60000000000002</v>
      </c>
      <c r="H10" s="112"/>
      <c r="I10">
        <f>BRPL_EOD!AI10+BRPL_EOD!AJ10</f>
        <v>134.61000000000001</v>
      </c>
      <c r="J10">
        <f>BYPL_EOD!AI10+BYPL_EOD!AJ10</f>
        <v>47.16</v>
      </c>
      <c r="K10">
        <f>MES_EOD!AI10+MES_EOD!AJ10</f>
        <v>5.84</v>
      </c>
      <c r="L10">
        <f>NDMC_EOD!AI10+NDMC_EOD!AJ10</f>
        <v>23</v>
      </c>
      <c r="M10">
        <f>TPDDL_EOD!AI10+TPDDL_EOD!AJ10</f>
        <v>56.99</v>
      </c>
      <c r="N10">
        <f t="shared" si="0"/>
        <v>267.60000000000002</v>
      </c>
      <c r="O10" s="112">
        <f t="shared" si="1"/>
        <v>0</v>
      </c>
      <c r="P10">
        <v>134.61000000000001</v>
      </c>
      <c r="Q10">
        <v>47.16</v>
      </c>
      <c r="R10">
        <v>5.84</v>
      </c>
      <c r="S10">
        <v>23</v>
      </c>
      <c r="T10">
        <v>56.99</v>
      </c>
      <c r="U10" s="114">
        <f t="shared" si="2"/>
        <v>267.60000000000002</v>
      </c>
      <c r="V10" s="112">
        <f t="shared" si="3"/>
        <v>0</v>
      </c>
      <c r="Y10">
        <f>BAWANA!AW10+BAWANA!AX10</f>
        <v>26.2</v>
      </c>
      <c r="Z10">
        <f>BAWANA!BD10+BAWANA!BE10</f>
        <v>26.2</v>
      </c>
      <c r="AA10">
        <f>BAWANA!X10+BAWANA!Y10</f>
        <v>26.2</v>
      </c>
      <c r="AB10">
        <f>BAWANA!AE10+BAWANA!AF10</f>
        <v>26.2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267.60000000000002</v>
      </c>
      <c r="E11">
        <f>BAWANA!AM11</f>
        <v>0</v>
      </c>
      <c r="F11">
        <f t="shared" si="4"/>
        <v>256</v>
      </c>
      <c r="G11">
        <f t="shared" si="5"/>
        <v>267.60000000000002</v>
      </c>
      <c r="H11" s="112"/>
      <c r="I11">
        <f>BRPL_EOD!AI11+BRPL_EOD!AJ11</f>
        <v>134.61000000000001</v>
      </c>
      <c r="J11">
        <f>BYPL_EOD!AI11+BYPL_EOD!AJ11</f>
        <v>47.16</v>
      </c>
      <c r="K11">
        <f>MES_EOD!AI11+MES_EOD!AJ11</f>
        <v>5.84</v>
      </c>
      <c r="L11">
        <f>NDMC_EOD!AI11+NDMC_EOD!AJ11</f>
        <v>23</v>
      </c>
      <c r="M11">
        <f>TPDDL_EOD!AI11+TPDDL_EOD!AJ11</f>
        <v>56.99</v>
      </c>
      <c r="N11">
        <f t="shared" si="0"/>
        <v>267.60000000000002</v>
      </c>
      <c r="O11" s="112">
        <f t="shared" si="1"/>
        <v>0</v>
      </c>
      <c r="P11">
        <v>134.61000000000001</v>
      </c>
      <c r="Q11">
        <v>47.16</v>
      </c>
      <c r="R11">
        <v>5.84</v>
      </c>
      <c r="S11">
        <v>23</v>
      </c>
      <c r="T11">
        <v>56.99</v>
      </c>
      <c r="U11" s="114">
        <f t="shared" si="2"/>
        <v>267.60000000000002</v>
      </c>
      <c r="V11" s="112">
        <f t="shared" si="3"/>
        <v>0</v>
      </c>
      <c r="Y11">
        <f>BAWANA!AW11+BAWANA!AX11</f>
        <v>26.2</v>
      </c>
      <c r="Z11">
        <f>BAWANA!BD11+BAWANA!BE11</f>
        <v>26.2</v>
      </c>
      <c r="AA11">
        <f>BAWANA!X11+BAWANA!Y11</f>
        <v>26.2</v>
      </c>
      <c r="AB11">
        <f>BAWANA!AE11+BAWANA!AF11</f>
        <v>26.2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267.60000000000002</v>
      </c>
      <c r="E12">
        <f>BAWANA!AM12</f>
        <v>0</v>
      </c>
      <c r="F12">
        <f t="shared" si="4"/>
        <v>256</v>
      </c>
      <c r="G12">
        <f t="shared" si="5"/>
        <v>267.60000000000002</v>
      </c>
      <c r="H12" s="112"/>
      <c r="I12">
        <f>BRPL_EOD!AI12+BRPL_EOD!AJ12</f>
        <v>134.61000000000001</v>
      </c>
      <c r="J12">
        <f>BYPL_EOD!AI12+BYPL_EOD!AJ12</f>
        <v>47.16</v>
      </c>
      <c r="K12">
        <f>MES_EOD!AI12+MES_EOD!AJ12</f>
        <v>5.84</v>
      </c>
      <c r="L12">
        <f>NDMC_EOD!AI12+NDMC_EOD!AJ12</f>
        <v>23</v>
      </c>
      <c r="M12">
        <f>TPDDL_EOD!AI12+TPDDL_EOD!AJ12</f>
        <v>56.99</v>
      </c>
      <c r="N12">
        <f t="shared" si="0"/>
        <v>267.60000000000002</v>
      </c>
      <c r="O12" s="112">
        <f t="shared" si="1"/>
        <v>0</v>
      </c>
      <c r="P12">
        <v>134.61000000000001</v>
      </c>
      <c r="Q12">
        <v>47.16</v>
      </c>
      <c r="R12">
        <v>5.84</v>
      </c>
      <c r="S12">
        <v>23</v>
      </c>
      <c r="T12">
        <v>56.99</v>
      </c>
      <c r="U12" s="114">
        <f t="shared" si="2"/>
        <v>267.60000000000002</v>
      </c>
      <c r="V12" s="112">
        <f t="shared" si="3"/>
        <v>0</v>
      </c>
      <c r="Y12">
        <f>BAWANA!AW12+BAWANA!AX12</f>
        <v>26.2</v>
      </c>
      <c r="Z12">
        <f>BAWANA!BD12+BAWANA!BE12</f>
        <v>26.2</v>
      </c>
      <c r="AA12">
        <f>BAWANA!X12+BAWANA!Y12</f>
        <v>26.2</v>
      </c>
      <c r="AB12">
        <f>BAWANA!AE12+BAWANA!AF12</f>
        <v>26.2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267.60000000000002</v>
      </c>
      <c r="E13">
        <f>BAWANA!AM13</f>
        <v>0</v>
      </c>
      <c r="F13">
        <f t="shared" si="4"/>
        <v>256</v>
      </c>
      <c r="G13">
        <f t="shared" si="5"/>
        <v>267.60000000000002</v>
      </c>
      <c r="H13" s="112"/>
      <c r="I13">
        <f>BRPL_EOD!AI13+BRPL_EOD!AJ13</f>
        <v>134.61000000000001</v>
      </c>
      <c r="J13">
        <f>BYPL_EOD!AI13+BYPL_EOD!AJ13</f>
        <v>47.16</v>
      </c>
      <c r="K13">
        <f>MES_EOD!AI13+MES_EOD!AJ13</f>
        <v>5.84</v>
      </c>
      <c r="L13">
        <f>NDMC_EOD!AI13+NDMC_EOD!AJ13</f>
        <v>23</v>
      </c>
      <c r="M13">
        <f>TPDDL_EOD!AI13+TPDDL_EOD!AJ13</f>
        <v>56.99</v>
      </c>
      <c r="N13">
        <f t="shared" si="0"/>
        <v>267.60000000000002</v>
      </c>
      <c r="O13" s="112">
        <f t="shared" si="1"/>
        <v>0</v>
      </c>
      <c r="P13">
        <v>134.61000000000001</v>
      </c>
      <c r="Q13">
        <v>47.16</v>
      </c>
      <c r="R13">
        <v>5.84</v>
      </c>
      <c r="S13">
        <v>23</v>
      </c>
      <c r="T13">
        <v>56.99</v>
      </c>
      <c r="U13" s="114">
        <f t="shared" si="2"/>
        <v>267.60000000000002</v>
      </c>
      <c r="V13" s="112">
        <f t="shared" si="3"/>
        <v>0</v>
      </c>
      <c r="Y13">
        <f>BAWANA!AW13+BAWANA!AX13</f>
        <v>26.2</v>
      </c>
      <c r="Z13">
        <f>BAWANA!BD13+BAWANA!BE13</f>
        <v>26.2</v>
      </c>
      <c r="AA13">
        <f>BAWANA!X13+BAWANA!Y13</f>
        <v>26.2</v>
      </c>
      <c r="AB13">
        <f>BAWANA!AE13+BAWANA!AF13</f>
        <v>26.2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267.60000000000002</v>
      </c>
      <c r="E14">
        <f>BAWANA!AM14</f>
        <v>0</v>
      </c>
      <c r="F14">
        <f t="shared" si="4"/>
        <v>256</v>
      </c>
      <c r="G14">
        <f t="shared" si="5"/>
        <v>267.60000000000002</v>
      </c>
      <c r="H14" s="112"/>
      <c r="I14">
        <f>BRPL_EOD!AI14+BRPL_EOD!AJ14</f>
        <v>134.61000000000001</v>
      </c>
      <c r="J14">
        <f>BYPL_EOD!AI14+BYPL_EOD!AJ14</f>
        <v>47.16</v>
      </c>
      <c r="K14">
        <f>MES_EOD!AI14+MES_EOD!AJ14</f>
        <v>5.84</v>
      </c>
      <c r="L14">
        <f>NDMC_EOD!AI14+NDMC_EOD!AJ14</f>
        <v>23</v>
      </c>
      <c r="M14">
        <f>TPDDL_EOD!AI14+TPDDL_EOD!AJ14</f>
        <v>56.99</v>
      </c>
      <c r="N14">
        <f t="shared" si="0"/>
        <v>267.60000000000002</v>
      </c>
      <c r="O14" s="112">
        <f t="shared" si="1"/>
        <v>0</v>
      </c>
      <c r="P14">
        <v>134.61000000000001</v>
      </c>
      <c r="Q14">
        <v>47.16</v>
      </c>
      <c r="R14">
        <v>5.84</v>
      </c>
      <c r="S14">
        <v>23</v>
      </c>
      <c r="T14">
        <v>56.99</v>
      </c>
      <c r="U14" s="114">
        <f t="shared" si="2"/>
        <v>267.60000000000002</v>
      </c>
      <c r="V14" s="112">
        <f t="shared" si="3"/>
        <v>0</v>
      </c>
      <c r="Y14">
        <f>BAWANA!AW14+BAWANA!AX14</f>
        <v>26.2</v>
      </c>
      <c r="Z14">
        <f>BAWANA!BD14+BAWANA!BE14</f>
        <v>26.2</v>
      </c>
      <c r="AA14">
        <f>BAWANA!X14+BAWANA!Y14</f>
        <v>26.2</v>
      </c>
      <c r="AB14">
        <f>BAWANA!AE14+BAWANA!AF14</f>
        <v>26.2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267.60000000000002</v>
      </c>
      <c r="E15">
        <f>BAWANA!AM15</f>
        <v>0</v>
      </c>
      <c r="F15">
        <f t="shared" si="4"/>
        <v>256</v>
      </c>
      <c r="G15">
        <f t="shared" si="5"/>
        <v>267.60000000000002</v>
      </c>
      <c r="H15" s="112"/>
      <c r="I15">
        <f>BRPL_EOD!AI15+BRPL_EOD!AJ15</f>
        <v>134.61000000000001</v>
      </c>
      <c r="J15">
        <f>BYPL_EOD!AI15+BYPL_EOD!AJ15</f>
        <v>47.16</v>
      </c>
      <c r="K15">
        <f>MES_EOD!AI15+MES_EOD!AJ15</f>
        <v>5.84</v>
      </c>
      <c r="L15">
        <f>NDMC_EOD!AI15+NDMC_EOD!AJ15</f>
        <v>23</v>
      </c>
      <c r="M15">
        <f>TPDDL_EOD!AI15+TPDDL_EOD!AJ15</f>
        <v>56.99</v>
      </c>
      <c r="N15">
        <f t="shared" si="0"/>
        <v>267.60000000000002</v>
      </c>
      <c r="O15" s="112">
        <f t="shared" si="1"/>
        <v>0</v>
      </c>
      <c r="P15">
        <v>134.61000000000001</v>
      </c>
      <c r="Q15">
        <v>47.16</v>
      </c>
      <c r="R15">
        <v>5.84</v>
      </c>
      <c r="S15">
        <v>23</v>
      </c>
      <c r="T15">
        <v>56.99</v>
      </c>
      <c r="U15" s="114">
        <f t="shared" si="2"/>
        <v>267.60000000000002</v>
      </c>
      <c r="V15" s="112">
        <f t="shared" si="3"/>
        <v>0</v>
      </c>
      <c r="Y15">
        <f>BAWANA!AW15+BAWANA!AX15</f>
        <v>26.2</v>
      </c>
      <c r="Z15">
        <f>BAWANA!BD15+BAWANA!BE15</f>
        <v>26.2</v>
      </c>
      <c r="AA15">
        <f>BAWANA!X15+BAWANA!Y15</f>
        <v>26.2</v>
      </c>
      <c r="AB15">
        <f>BAWANA!AE15+BAWANA!AF15</f>
        <v>26.2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267.60000000000002</v>
      </c>
      <c r="E16">
        <f>BAWANA!AM16</f>
        <v>0</v>
      </c>
      <c r="F16">
        <f t="shared" si="4"/>
        <v>256</v>
      </c>
      <c r="G16">
        <f t="shared" si="5"/>
        <v>267.60000000000002</v>
      </c>
      <c r="H16" s="112"/>
      <c r="I16">
        <f>BRPL_EOD!AI16+BRPL_EOD!AJ16</f>
        <v>134.61000000000001</v>
      </c>
      <c r="J16">
        <f>BYPL_EOD!AI16+BYPL_EOD!AJ16</f>
        <v>47.16</v>
      </c>
      <c r="K16">
        <f>MES_EOD!AI16+MES_EOD!AJ16</f>
        <v>5.84</v>
      </c>
      <c r="L16">
        <f>NDMC_EOD!AI16+NDMC_EOD!AJ16</f>
        <v>23</v>
      </c>
      <c r="M16">
        <f>TPDDL_EOD!AI16+TPDDL_EOD!AJ16</f>
        <v>56.99</v>
      </c>
      <c r="N16">
        <f t="shared" si="0"/>
        <v>267.60000000000002</v>
      </c>
      <c r="O16" s="112">
        <f t="shared" si="1"/>
        <v>0</v>
      </c>
      <c r="P16">
        <v>134.61000000000001</v>
      </c>
      <c r="Q16">
        <v>47.16</v>
      </c>
      <c r="R16">
        <v>5.84</v>
      </c>
      <c r="S16">
        <v>23</v>
      </c>
      <c r="T16">
        <v>56.99</v>
      </c>
      <c r="U16" s="114">
        <f t="shared" si="2"/>
        <v>267.60000000000002</v>
      </c>
      <c r="V16" s="112">
        <f t="shared" si="3"/>
        <v>0</v>
      </c>
      <c r="Y16">
        <f>BAWANA!AW16+BAWANA!AX16</f>
        <v>26.2</v>
      </c>
      <c r="Z16">
        <f>BAWANA!BD16+BAWANA!BE16</f>
        <v>26.2</v>
      </c>
      <c r="AA16">
        <f>BAWANA!X16+BAWANA!Y16</f>
        <v>26.2</v>
      </c>
      <c r="AB16">
        <f>BAWANA!AE16+BAWANA!AF16</f>
        <v>26.2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267.60000000000002</v>
      </c>
      <c r="E17">
        <f>BAWANA!AM17</f>
        <v>0</v>
      </c>
      <c r="F17">
        <f t="shared" si="4"/>
        <v>256</v>
      </c>
      <c r="G17">
        <f t="shared" si="5"/>
        <v>267.60000000000002</v>
      </c>
      <c r="H17" s="112"/>
      <c r="I17">
        <f>BRPL_EOD!AI17+BRPL_EOD!AJ17</f>
        <v>134.61000000000001</v>
      </c>
      <c r="J17">
        <f>BYPL_EOD!AI17+BYPL_EOD!AJ17</f>
        <v>47.16</v>
      </c>
      <c r="K17">
        <f>MES_EOD!AI17+MES_EOD!AJ17</f>
        <v>5.84</v>
      </c>
      <c r="L17">
        <f>NDMC_EOD!AI17+NDMC_EOD!AJ17</f>
        <v>23</v>
      </c>
      <c r="M17">
        <f>TPDDL_EOD!AI17+TPDDL_EOD!AJ17</f>
        <v>56.99</v>
      </c>
      <c r="N17">
        <f t="shared" si="0"/>
        <v>267.60000000000002</v>
      </c>
      <c r="O17" s="112">
        <f t="shared" si="1"/>
        <v>0</v>
      </c>
      <c r="P17">
        <v>134.61000000000001</v>
      </c>
      <c r="Q17">
        <v>47.16</v>
      </c>
      <c r="R17">
        <v>5.84</v>
      </c>
      <c r="S17">
        <v>23</v>
      </c>
      <c r="T17">
        <v>56.99</v>
      </c>
      <c r="U17" s="114">
        <f t="shared" si="2"/>
        <v>267.60000000000002</v>
      </c>
      <c r="V17" s="112">
        <f t="shared" si="3"/>
        <v>0</v>
      </c>
      <c r="Y17">
        <f>BAWANA!AW17+BAWANA!AX17</f>
        <v>26.2</v>
      </c>
      <c r="Z17">
        <f>BAWANA!BD17+BAWANA!BE17</f>
        <v>26.2</v>
      </c>
      <c r="AA17">
        <f>BAWANA!X17+BAWANA!Y17</f>
        <v>26.2</v>
      </c>
      <c r="AB17">
        <f>BAWANA!AE17+BAWANA!AF17</f>
        <v>26.2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267.60000000000002</v>
      </c>
      <c r="E18">
        <f>BAWANA!AM18</f>
        <v>0</v>
      </c>
      <c r="F18">
        <f t="shared" si="4"/>
        <v>256</v>
      </c>
      <c r="G18">
        <f t="shared" si="5"/>
        <v>267.60000000000002</v>
      </c>
      <c r="H18" s="112"/>
      <c r="I18">
        <f>BRPL_EOD!AI18+BRPL_EOD!AJ18</f>
        <v>134.61000000000001</v>
      </c>
      <c r="J18">
        <f>BYPL_EOD!AI18+BYPL_EOD!AJ18</f>
        <v>47.16</v>
      </c>
      <c r="K18">
        <f>MES_EOD!AI18+MES_EOD!AJ18</f>
        <v>5.84</v>
      </c>
      <c r="L18">
        <f>NDMC_EOD!AI18+NDMC_EOD!AJ18</f>
        <v>23</v>
      </c>
      <c r="M18">
        <f>TPDDL_EOD!AI18+TPDDL_EOD!AJ18</f>
        <v>56.99</v>
      </c>
      <c r="N18">
        <f t="shared" si="0"/>
        <v>267.60000000000002</v>
      </c>
      <c r="O18" s="112">
        <f t="shared" si="1"/>
        <v>0</v>
      </c>
      <c r="P18">
        <v>134.61000000000001</v>
      </c>
      <c r="Q18">
        <v>47.16</v>
      </c>
      <c r="R18">
        <v>5.84</v>
      </c>
      <c r="S18">
        <v>23</v>
      </c>
      <c r="T18">
        <v>56.99</v>
      </c>
      <c r="U18" s="114">
        <f t="shared" si="2"/>
        <v>267.60000000000002</v>
      </c>
      <c r="V18" s="112">
        <f t="shared" si="3"/>
        <v>0</v>
      </c>
      <c r="Y18">
        <f>BAWANA!AW18+BAWANA!AX18</f>
        <v>26.2</v>
      </c>
      <c r="Z18">
        <f>BAWANA!BD18+BAWANA!BE18</f>
        <v>26.2</v>
      </c>
      <c r="AA18">
        <f>BAWANA!X18+BAWANA!Y18</f>
        <v>26.2</v>
      </c>
      <c r="AB18">
        <f>BAWANA!AE18+BAWANA!AF18</f>
        <v>26.2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267.60000000000002</v>
      </c>
      <c r="E19">
        <f>BAWANA!AM19</f>
        <v>0</v>
      </c>
      <c r="F19">
        <f t="shared" si="4"/>
        <v>256</v>
      </c>
      <c r="G19">
        <f t="shared" si="5"/>
        <v>267.60000000000002</v>
      </c>
      <c r="H19" s="112"/>
      <c r="I19">
        <f>BRPL_EOD!AI19+BRPL_EOD!AJ19</f>
        <v>134.61000000000001</v>
      </c>
      <c r="J19">
        <f>BYPL_EOD!AI19+BYPL_EOD!AJ19</f>
        <v>47.16</v>
      </c>
      <c r="K19">
        <f>MES_EOD!AI19+MES_EOD!AJ19</f>
        <v>5.84</v>
      </c>
      <c r="L19">
        <f>NDMC_EOD!AI19+NDMC_EOD!AJ19</f>
        <v>23</v>
      </c>
      <c r="M19">
        <f>TPDDL_EOD!AI19+TPDDL_EOD!AJ19</f>
        <v>56.99</v>
      </c>
      <c r="N19">
        <f t="shared" si="0"/>
        <v>267.60000000000002</v>
      </c>
      <c r="O19" s="112">
        <f t="shared" si="1"/>
        <v>0</v>
      </c>
      <c r="P19">
        <v>134.61000000000001</v>
      </c>
      <c r="Q19">
        <v>47.16</v>
      </c>
      <c r="R19">
        <v>5.84</v>
      </c>
      <c r="S19">
        <v>23</v>
      </c>
      <c r="T19">
        <v>56.99</v>
      </c>
      <c r="U19" s="114">
        <f t="shared" si="2"/>
        <v>267.60000000000002</v>
      </c>
      <c r="V19" s="112">
        <f t="shared" si="3"/>
        <v>0</v>
      </c>
      <c r="Y19">
        <f>BAWANA!AW19+BAWANA!AX19</f>
        <v>26.2</v>
      </c>
      <c r="Z19">
        <f>BAWANA!BD19+BAWANA!BE19</f>
        <v>26.2</v>
      </c>
      <c r="AA19">
        <f>BAWANA!X19+BAWANA!Y19</f>
        <v>26.2</v>
      </c>
      <c r="AB19">
        <f>BAWANA!AE19+BAWANA!AF19</f>
        <v>26.2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267.60000000000002</v>
      </c>
      <c r="E20">
        <f>BAWANA!AM20</f>
        <v>0</v>
      </c>
      <c r="F20">
        <f t="shared" si="4"/>
        <v>256</v>
      </c>
      <c r="G20">
        <f t="shared" si="5"/>
        <v>267.60000000000002</v>
      </c>
      <c r="H20" s="112"/>
      <c r="I20">
        <f>BRPL_EOD!AI20+BRPL_EOD!AJ20</f>
        <v>134.61000000000001</v>
      </c>
      <c r="J20">
        <f>BYPL_EOD!AI20+BYPL_EOD!AJ20</f>
        <v>47.16</v>
      </c>
      <c r="K20">
        <f>MES_EOD!AI20+MES_EOD!AJ20</f>
        <v>5.84</v>
      </c>
      <c r="L20">
        <f>NDMC_EOD!AI20+NDMC_EOD!AJ20</f>
        <v>23</v>
      </c>
      <c r="M20">
        <f>TPDDL_EOD!AI20+TPDDL_EOD!AJ20</f>
        <v>56.99</v>
      </c>
      <c r="N20">
        <f t="shared" si="0"/>
        <v>267.60000000000002</v>
      </c>
      <c r="O20" s="112">
        <f t="shared" si="1"/>
        <v>0</v>
      </c>
      <c r="P20">
        <v>134.61000000000001</v>
      </c>
      <c r="Q20">
        <v>47.16</v>
      </c>
      <c r="R20">
        <v>5.84</v>
      </c>
      <c r="S20">
        <v>23</v>
      </c>
      <c r="T20">
        <v>56.99</v>
      </c>
      <c r="U20" s="114">
        <f t="shared" si="2"/>
        <v>267.60000000000002</v>
      </c>
      <c r="V20" s="112">
        <f t="shared" si="3"/>
        <v>0</v>
      </c>
      <c r="Y20">
        <f>BAWANA!AW20+BAWANA!AX20</f>
        <v>26.2</v>
      </c>
      <c r="Z20">
        <f>BAWANA!BD20+BAWANA!BE20</f>
        <v>26.2</v>
      </c>
      <c r="AA20">
        <f>BAWANA!X20+BAWANA!Y20</f>
        <v>26.2</v>
      </c>
      <c r="AB20">
        <f>BAWANA!AE20+BAWANA!AF20</f>
        <v>26.2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267.60000000000002</v>
      </c>
      <c r="E21">
        <f>BAWANA!AM21</f>
        <v>0</v>
      </c>
      <c r="F21">
        <f t="shared" si="4"/>
        <v>256</v>
      </c>
      <c r="G21">
        <f t="shared" si="5"/>
        <v>267.60000000000002</v>
      </c>
      <c r="H21" s="112"/>
      <c r="I21">
        <f>BRPL_EOD!AI21+BRPL_EOD!AJ21</f>
        <v>134.61000000000001</v>
      </c>
      <c r="J21">
        <f>BYPL_EOD!AI21+BYPL_EOD!AJ21</f>
        <v>47.16</v>
      </c>
      <c r="K21">
        <f>MES_EOD!AI21+MES_EOD!AJ21</f>
        <v>5.84</v>
      </c>
      <c r="L21">
        <f>NDMC_EOD!AI21+NDMC_EOD!AJ21</f>
        <v>23</v>
      </c>
      <c r="M21">
        <f>TPDDL_EOD!AI21+TPDDL_EOD!AJ21</f>
        <v>56.99</v>
      </c>
      <c r="N21">
        <f t="shared" si="0"/>
        <v>267.60000000000002</v>
      </c>
      <c r="O21" s="112">
        <f t="shared" si="1"/>
        <v>0</v>
      </c>
      <c r="P21">
        <v>134.61000000000001</v>
      </c>
      <c r="Q21">
        <v>47.16</v>
      </c>
      <c r="R21">
        <v>5.84</v>
      </c>
      <c r="S21">
        <v>23</v>
      </c>
      <c r="T21">
        <v>56.99</v>
      </c>
      <c r="U21" s="114">
        <f t="shared" si="2"/>
        <v>267.60000000000002</v>
      </c>
      <c r="V21" s="112">
        <f t="shared" si="3"/>
        <v>0</v>
      </c>
      <c r="Y21">
        <f>BAWANA!AW21+BAWANA!AX21</f>
        <v>26.2</v>
      </c>
      <c r="Z21">
        <f>BAWANA!BD21+BAWANA!BE21</f>
        <v>26.2</v>
      </c>
      <c r="AA21">
        <f>BAWANA!X21+BAWANA!Y21</f>
        <v>26.2</v>
      </c>
      <c r="AB21">
        <f>BAWANA!AE21+BAWANA!AF21</f>
        <v>26.2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267.60000000000002</v>
      </c>
      <c r="E22">
        <f>BAWANA!AM22</f>
        <v>0</v>
      </c>
      <c r="F22">
        <f t="shared" si="4"/>
        <v>256</v>
      </c>
      <c r="G22">
        <f t="shared" si="5"/>
        <v>267.60000000000002</v>
      </c>
      <c r="H22" s="112"/>
      <c r="I22">
        <f>BRPL_EOD!AI22+BRPL_EOD!AJ22</f>
        <v>134.61000000000001</v>
      </c>
      <c r="J22">
        <f>BYPL_EOD!AI22+BYPL_EOD!AJ22</f>
        <v>47.16</v>
      </c>
      <c r="K22">
        <f>MES_EOD!AI22+MES_EOD!AJ22</f>
        <v>5.84</v>
      </c>
      <c r="L22">
        <f>NDMC_EOD!AI22+NDMC_EOD!AJ22</f>
        <v>23</v>
      </c>
      <c r="M22">
        <f>TPDDL_EOD!AI22+TPDDL_EOD!AJ22</f>
        <v>56.99</v>
      </c>
      <c r="N22">
        <f t="shared" si="0"/>
        <v>267.60000000000002</v>
      </c>
      <c r="O22" s="112">
        <f t="shared" si="1"/>
        <v>0</v>
      </c>
      <c r="P22">
        <v>134.61000000000001</v>
      </c>
      <c r="Q22">
        <v>47.16</v>
      </c>
      <c r="R22">
        <v>5.84</v>
      </c>
      <c r="S22">
        <v>23</v>
      </c>
      <c r="T22">
        <v>56.99</v>
      </c>
      <c r="U22" s="114">
        <f t="shared" si="2"/>
        <v>267.60000000000002</v>
      </c>
      <c r="V22" s="112">
        <f t="shared" si="3"/>
        <v>0</v>
      </c>
      <c r="Y22">
        <f>BAWANA!AW22+BAWANA!AX22</f>
        <v>26.2</v>
      </c>
      <c r="Z22">
        <f>BAWANA!BD22+BAWANA!BE22</f>
        <v>26.2</v>
      </c>
      <c r="AA22">
        <f>BAWANA!X22+BAWANA!Y22</f>
        <v>26.2</v>
      </c>
      <c r="AB22">
        <f>BAWANA!AE22+BAWANA!AF22</f>
        <v>26.2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262.97000000000003</v>
      </c>
      <c r="E23">
        <f>BAWANA!AM23</f>
        <v>0</v>
      </c>
      <c r="F23">
        <f t="shared" si="4"/>
        <v>256</v>
      </c>
      <c r="G23">
        <f t="shared" si="5"/>
        <v>262.97000000000003</v>
      </c>
      <c r="H23" s="112"/>
      <c r="I23">
        <f>BRPL_EOD!AI23+BRPL_EOD!AJ23</f>
        <v>134.61000000000001</v>
      </c>
      <c r="J23">
        <f>BYPL_EOD!AI23+BYPL_EOD!AJ23</f>
        <v>45.06</v>
      </c>
      <c r="K23">
        <f>MES_EOD!AI23+MES_EOD!AJ23</f>
        <v>5.84</v>
      </c>
      <c r="L23">
        <f>NDMC_EOD!AI23+NDMC_EOD!AJ23</f>
        <v>23</v>
      </c>
      <c r="M23">
        <f>TPDDL_EOD!AI23+TPDDL_EOD!AJ23</f>
        <v>54.46</v>
      </c>
      <c r="N23">
        <f t="shared" si="0"/>
        <v>262.97000000000003</v>
      </c>
      <c r="O23" s="112">
        <f t="shared" si="1"/>
        <v>0</v>
      </c>
      <c r="P23">
        <v>134.61000000000001</v>
      </c>
      <c r="Q23">
        <v>45.06</v>
      </c>
      <c r="R23">
        <v>5.84</v>
      </c>
      <c r="S23">
        <v>23</v>
      </c>
      <c r="T23">
        <v>54.46</v>
      </c>
      <c r="U23" s="114">
        <f t="shared" si="2"/>
        <v>262.97000000000003</v>
      </c>
      <c r="V23" s="112">
        <f t="shared" si="3"/>
        <v>0</v>
      </c>
      <c r="Y23">
        <f>BAWANA!AW23+BAWANA!AX23</f>
        <v>32</v>
      </c>
      <c r="Z23">
        <f>BAWANA!BD23+BAWANA!BE23</f>
        <v>25.03</v>
      </c>
      <c r="AA23">
        <f>BAWANA!X23+BAWANA!Y23</f>
        <v>32</v>
      </c>
      <c r="AB23">
        <f>BAWANA!AE23+BAWANA!AF23</f>
        <v>25.03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262.97000000000003</v>
      </c>
      <c r="E24">
        <f>BAWANA!AM24</f>
        <v>0</v>
      </c>
      <c r="F24">
        <f t="shared" si="4"/>
        <v>256</v>
      </c>
      <c r="G24">
        <f t="shared" si="5"/>
        <v>262.97000000000003</v>
      </c>
      <c r="H24" s="112"/>
      <c r="I24">
        <f>BRPL_EOD!AI24+BRPL_EOD!AJ24</f>
        <v>134.61000000000001</v>
      </c>
      <c r="J24">
        <f>BYPL_EOD!AI24+BYPL_EOD!AJ24</f>
        <v>45.06</v>
      </c>
      <c r="K24">
        <f>MES_EOD!AI24+MES_EOD!AJ24</f>
        <v>5.84</v>
      </c>
      <c r="L24">
        <f>NDMC_EOD!AI24+NDMC_EOD!AJ24</f>
        <v>23</v>
      </c>
      <c r="M24">
        <f>TPDDL_EOD!AI24+TPDDL_EOD!AJ24</f>
        <v>54.46</v>
      </c>
      <c r="N24">
        <f t="shared" si="0"/>
        <v>262.97000000000003</v>
      </c>
      <c r="O24" s="112">
        <f t="shared" si="1"/>
        <v>0</v>
      </c>
      <c r="P24">
        <v>134.61000000000001</v>
      </c>
      <c r="Q24">
        <v>45.06</v>
      </c>
      <c r="R24">
        <v>5.84</v>
      </c>
      <c r="S24">
        <v>23</v>
      </c>
      <c r="T24">
        <v>54.46</v>
      </c>
      <c r="U24" s="114">
        <f t="shared" si="2"/>
        <v>262.97000000000003</v>
      </c>
      <c r="V24" s="112">
        <f t="shared" si="3"/>
        <v>0</v>
      </c>
      <c r="Y24">
        <f>BAWANA!AW24+BAWANA!AX24</f>
        <v>32</v>
      </c>
      <c r="Z24">
        <f>BAWANA!BD24+BAWANA!BE24</f>
        <v>25.03</v>
      </c>
      <c r="AA24">
        <f>BAWANA!X24+BAWANA!Y24</f>
        <v>32</v>
      </c>
      <c r="AB24">
        <f>BAWANA!AE24+BAWANA!AF24</f>
        <v>25.03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262.97000000000003</v>
      </c>
      <c r="E25">
        <f>BAWANA!AM25</f>
        <v>0</v>
      </c>
      <c r="F25">
        <f t="shared" si="4"/>
        <v>256</v>
      </c>
      <c r="G25">
        <f t="shared" si="5"/>
        <v>262.97000000000003</v>
      </c>
      <c r="H25" s="112"/>
      <c r="I25">
        <f>BRPL_EOD!AI25+BRPL_EOD!AJ25</f>
        <v>134.61000000000001</v>
      </c>
      <c r="J25">
        <f>BYPL_EOD!AI25+BYPL_EOD!AJ25</f>
        <v>45.06</v>
      </c>
      <c r="K25">
        <f>MES_EOD!AI25+MES_EOD!AJ25</f>
        <v>5.84</v>
      </c>
      <c r="L25">
        <f>NDMC_EOD!AI25+NDMC_EOD!AJ25</f>
        <v>23</v>
      </c>
      <c r="M25">
        <f>TPDDL_EOD!AI25+TPDDL_EOD!AJ25</f>
        <v>54.46</v>
      </c>
      <c r="N25">
        <f t="shared" si="0"/>
        <v>262.97000000000003</v>
      </c>
      <c r="O25" s="112">
        <f t="shared" si="1"/>
        <v>0</v>
      </c>
      <c r="P25">
        <v>134.61000000000001</v>
      </c>
      <c r="Q25">
        <v>45.06</v>
      </c>
      <c r="R25">
        <v>5.84</v>
      </c>
      <c r="S25">
        <v>23</v>
      </c>
      <c r="T25">
        <v>54.46</v>
      </c>
      <c r="U25" s="114">
        <f t="shared" si="2"/>
        <v>262.97000000000003</v>
      </c>
      <c r="V25" s="112">
        <f t="shared" si="3"/>
        <v>0</v>
      </c>
      <c r="Y25">
        <f>BAWANA!AW25+BAWANA!AX25</f>
        <v>32</v>
      </c>
      <c r="Z25">
        <f>BAWANA!BD25+BAWANA!BE25</f>
        <v>25.03</v>
      </c>
      <c r="AA25">
        <f>BAWANA!X25+BAWANA!Y25</f>
        <v>32</v>
      </c>
      <c r="AB25">
        <f>BAWANA!AE25+BAWANA!AF25</f>
        <v>25.03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262.97000000000003</v>
      </c>
      <c r="E26">
        <f>BAWANA!AM26</f>
        <v>0</v>
      </c>
      <c r="F26">
        <f t="shared" si="4"/>
        <v>256</v>
      </c>
      <c r="G26">
        <f t="shared" si="5"/>
        <v>262.97000000000003</v>
      </c>
      <c r="H26" s="112"/>
      <c r="I26">
        <f>BRPL_EOD!AI26+BRPL_EOD!AJ26</f>
        <v>134.61000000000001</v>
      </c>
      <c r="J26">
        <f>BYPL_EOD!AI26+BYPL_EOD!AJ26</f>
        <v>45.06</v>
      </c>
      <c r="K26">
        <f>MES_EOD!AI26+MES_EOD!AJ26</f>
        <v>5.84</v>
      </c>
      <c r="L26">
        <f>NDMC_EOD!AI26+NDMC_EOD!AJ26</f>
        <v>23</v>
      </c>
      <c r="M26">
        <f>TPDDL_EOD!AI26+TPDDL_EOD!AJ26</f>
        <v>54.46</v>
      </c>
      <c r="N26">
        <f t="shared" si="0"/>
        <v>262.97000000000003</v>
      </c>
      <c r="O26" s="112">
        <f t="shared" si="1"/>
        <v>0</v>
      </c>
      <c r="P26">
        <v>134.61000000000001</v>
      </c>
      <c r="Q26">
        <v>45.06</v>
      </c>
      <c r="R26">
        <v>5.84</v>
      </c>
      <c r="S26">
        <v>23</v>
      </c>
      <c r="T26">
        <v>54.46</v>
      </c>
      <c r="U26" s="114">
        <f t="shared" si="2"/>
        <v>262.97000000000003</v>
      </c>
      <c r="V26" s="112">
        <f t="shared" si="3"/>
        <v>0</v>
      </c>
      <c r="Y26">
        <f>BAWANA!AW26+BAWANA!AX26</f>
        <v>32</v>
      </c>
      <c r="Z26">
        <f>BAWANA!BD26+BAWANA!BE26</f>
        <v>25.03</v>
      </c>
      <c r="AA26">
        <f>BAWANA!X26+BAWANA!Y26</f>
        <v>32</v>
      </c>
      <c r="AB26">
        <f>BAWANA!AE26+BAWANA!AF26</f>
        <v>25.03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132.16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50</v>
      </c>
      <c r="N28">
        <f t="shared" si="0"/>
        <v>256</v>
      </c>
      <c r="O28" s="112">
        <f t="shared" si="1"/>
        <v>0</v>
      </c>
      <c r="P28">
        <v>132.16</v>
      </c>
      <c r="Q28">
        <v>45</v>
      </c>
      <c r="R28">
        <v>5.84</v>
      </c>
      <c r="S28">
        <v>23</v>
      </c>
      <c r="T28">
        <v>50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132.16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50</v>
      </c>
      <c r="N29">
        <f t="shared" si="0"/>
        <v>256</v>
      </c>
      <c r="O29" s="112">
        <f t="shared" si="1"/>
        <v>0</v>
      </c>
      <c r="P29">
        <v>132.16</v>
      </c>
      <c r="Q29">
        <v>45</v>
      </c>
      <c r="R29">
        <v>5.84</v>
      </c>
      <c r="S29">
        <v>23</v>
      </c>
      <c r="T29">
        <v>50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132.16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50</v>
      </c>
      <c r="N30">
        <f t="shared" si="0"/>
        <v>256</v>
      </c>
      <c r="O30" s="112">
        <f t="shared" si="1"/>
        <v>0</v>
      </c>
      <c r="P30">
        <v>132.16</v>
      </c>
      <c r="Q30">
        <v>45</v>
      </c>
      <c r="R30">
        <v>5.84</v>
      </c>
      <c r="S30">
        <v>23</v>
      </c>
      <c r="T30">
        <v>50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112.56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112.55560329674623</v>
      </c>
      <c r="Q31">
        <v>44.998242256161873</v>
      </c>
      <c r="R31">
        <v>5.8397718839107844</v>
      </c>
      <c r="S31">
        <v>22.999101597593846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112.56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112.55560329674623</v>
      </c>
      <c r="Q32">
        <v>44.998242256161873</v>
      </c>
      <c r="R32">
        <v>5.8397718839107844</v>
      </c>
      <c r="S32">
        <v>22.999101597593846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112.56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112.55560329674623</v>
      </c>
      <c r="Q33">
        <v>44.998242256161873</v>
      </c>
      <c r="R33">
        <v>5.8397718839107844</v>
      </c>
      <c r="S33">
        <v>22.999101597593846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112.56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112.55560329674623</v>
      </c>
      <c r="Q34">
        <v>44.998242256161873</v>
      </c>
      <c r="R34">
        <v>5.8397718839107844</v>
      </c>
      <c r="S34">
        <v>22.999101597593846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112.56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112.55560329674623</v>
      </c>
      <c r="Q35">
        <v>44.998242256161873</v>
      </c>
      <c r="R35">
        <v>5.8397718839107844</v>
      </c>
      <c r="S35">
        <v>22.999101597593846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112.56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112.55560329674623</v>
      </c>
      <c r="Q36">
        <v>44.998242256161873</v>
      </c>
      <c r="R36">
        <v>5.8397718839107844</v>
      </c>
      <c r="S36">
        <v>22.999101597593846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112.56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112.55560329674623</v>
      </c>
      <c r="Q37">
        <v>44.998242256161873</v>
      </c>
      <c r="R37">
        <v>5.8397718839107844</v>
      </c>
      <c r="S37">
        <v>22.999101597593846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112.56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112.55560329674623</v>
      </c>
      <c r="Q38">
        <v>44.998242256161873</v>
      </c>
      <c r="R38">
        <v>5.8397718839107844</v>
      </c>
      <c r="S38">
        <v>22.999101597593846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112.56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112.55560329674623</v>
      </c>
      <c r="Q39">
        <v>44.998242256161873</v>
      </c>
      <c r="R39">
        <v>5.8397718839107844</v>
      </c>
      <c r="S39">
        <v>22.999101597593846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112.56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112.55560329674623</v>
      </c>
      <c r="Q40">
        <v>44.998242256161873</v>
      </c>
      <c r="R40">
        <v>5.8397718839107844</v>
      </c>
      <c r="S40">
        <v>22.999101597593846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112.56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112.55560329674623</v>
      </c>
      <c r="Q41">
        <v>44.998242256161873</v>
      </c>
      <c r="R41">
        <v>5.8397718839107844</v>
      </c>
      <c r="S41">
        <v>22.999101597593846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112.56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112.55560329674623</v>
      </c>
      <c r="Q42">
        <v>44.998242256161873</v>
      </c>
      <c r="R42">
        <v>5.8397718839107844</v>
      </c>
      <c r="S42">
        <v>22.999101597593846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112.56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112.55560329674623</v>
      </c>
      <c r="Q43">
        <v>44.998242256161873</v>
      </c>
      <c r="R43">
        <v>5.8397718839107844</v>
      </c>
      <c r="S43">
        <v>22.999101597593846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112.56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112.55560329674623</v>
      </c>
      <c r="Q44">
        <v>44.998242256161873</v>
      </c>
      <c r="R44">
        <v>5.8397718839107844</v>
      </c>
      <c r="S44">
        <v>22.999101597593846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112.56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112.55560329674623</v>
      </c>
      <c r="Q45">
        <v>44.998242256161873</v>
      </c>
      <c r="R45">
        <v>5.8397718839107844</v>
      </c>
      <c r="S45">
        <v>22.999101597593846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112.56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112.55560329674623</v>
      </c>
      <c r="Q46">
        <v>44.998242256161873</v>
      </c>
      <c r="R46">
        <v>5.8397718839107844</v>
      </c>
      <c r="S46">
        <v>22.999101597593846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112.56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112.55560329674623</v>
      </c>
      <c r="Q47">
        <v>44.998242256161873</v>
      </c>
      <c r="R47">
        <v>5.8397718839107844</v>
      </c>
      <c r="S47">
        <v>22.999101597593846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112.56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112.55560329674623</v>
      </c>
      <c r="Q48">
        <v>44.998242256161873</v>
      </c>
      <c r="R48">
        <v>5.8397718839107844</v>
      </c>
      <c r="S48">
        <v>22.999101597593846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112.56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112.55560329674623</v>
      </c>
      <c r="Q49">
        <v>44.998242256161873</v>
      </c>
      <c r="R49">
        <v>5.8397718839107844</v>
      </c>
      <c r="S49">
        <v>22.999101597593846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112.56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112.55560329674623</v>
      </c>
      <c r="Q50">
        <v>44.998242256161873</v>
      </c>
      <c r="R50">
        <v>5.8397718839107844</v>
      </c>
      <c r="S50">
        <v>22.999101597593846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132.16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50</v>
      </c>
      <c r="N51">
        <f t="shared" si="0"/>
        <v>256</v>
      </c>
      <c r="O51" s="112">
        <f t="shared" si="1"/>
        <v>0</v>
      </c>
      <c r="P51">
        <v>132.16</v>
      </c>
      <c r="Q51">
        <v>45</v>
      </c>
      <c r="R51">
        <v>5.84</v>
      </c>
      <c r="S51">
        <v>23</v>
      </c>
      <c r="T51">
        <v>50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132.16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132.16</v>
      </c>
      <c r="Q52">
        <v>45</v>
      </c>
      <c r="R52">
        <v>5.84</v>
      </c>
      <c r="S52">
        <v>23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262.97000000000003</v>
      </c>
      <c r="E53">
        <f>BAWANA!AM53</f>
        <v>0</v>
      </c>
      <c r="F53">
        <f t="shared" si="4"/>
        <v>256</v>
      </c>
      <c r="G53">
        <f t="shared" si="5"/>
        <v>262.97000000000003</v>
      </c>
      <c r="H53" s="112"/>
      <c r="I53">
        <f>BRPL_EOD!AI53+BRPL_EOD!AJ53</f>
        <v>134.61000000000001</v>
      </c>
      <c r="J53">
        <f>BYPL_EOD!AI53+BYPL_EOD!AJ53</f>
        <v>45.06</v>
      </c>
      <c r="K53">
        <f>MES_EOD!AI53+MES_EOD!AJ53</f>
        <v>5.84</v>
      </c>
      <c r="L53">
        <f>NDMC_EOD!AI53+NDMC_EOD!AJ53</f>
        <v>23</v>
      </c>
      <c r="M53">
        <f>TPDDL_EOD!AI53+TPDDL_EOD!AJ53</f>
        <v>54.46</v>
      </c>
      <c r="N53">
        <f t="shared" si="0"/>
        <v>262.97000000000003</v>
      </c>
      <c r="O53" s="112">
        <f t="shared" si="1"/>
        <v>0</v>
      </c>
      <c r="P53">
        <v>134.61000000000001</v>
      </c>
      <c r="Q53">
        <v>45.06</v>
      </c>
      <c r="R53">
        <v>5.84</v>
      </c>
      <c r="S53">
        <v>23</v>
      </c>
      <c r="T53">
        <v>54.46</v>
      </c>
      <c r="U53" s="114">
        <f t="shared" si="2"/>
        <v>262.97000000000003</v>
      </c>
      <c r="V53" s="112">
        <f t="shared" si="3"/>
        <v>0</v>
      </c>
      <c r="Y53">
        <f>BAWANA!AW53+BAWANA!AX53</f>
        <v>32</v>
      </c>
      <c r="Z53">
        <f>BAWANA!BD53+BAWANA!BE53</f>
        <v>25.03</v>
      </c>
      <c r="AA53">
        <f>BAWANA!X53+BAWANA!Y53</f>
        <v>32</v>
      </c>
      <c r="AB53">
        <f>BAWANA!AE53+BAWANA!AF53</f>
        <v>25.03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262.97000000000003</v>
      </c>
      <c r="E54">
        <f>BAWANA!AM54</f>
        <v>0</v>
      </c>
      <c r="F54">
        <f t="shared" si="4"/>
        <v>256</v>
      </c>
      <c r="G54">
        <f t="shared" si="5"/>
        <v>262.97000000000003</v>
      </c>
      <c r="H54" s="112"/>
      <c r="I54">
        <f>BRPL_EOD!AI54+BRPL_EOD!AJ54</f>
        <v>134.61000000000001</v>
      </c>
      <c r="J54">
        <f>BYPL_EOD!AI54+BYPL_EOD!AJ54</f>
        <v>45.06</v>
      </c>
      <c r="K54">
        <f>MES_EOD!AI54+MES_EOD!AJ54</f>
        <v>5.84</v>
      </c>
      <c r="L54">
        <f>NDMC_EOD!AI54+NDMC_EOD!AJ54</f>
        <v>23</v>
      </c>
      <c r="M54">
        <f>TPDDL_EOD!AI54+TPDDL_EOD!AJ54</f>
        <v>54.46</v>
      </c>
      <c r="N54">
        <f t="shared" si="0"/>
        <v>262.97000000000003</v>
      </c>
      <c r="O54" s="112">
        <f t="shared" si="1"/>
        <v>0</v>
      </c>
      <c r="P54">
        <v>134.61000000000001</v>
      </c>
      <c r="Q54">
        <v>45.06</v>
      </c>
      <c r="R54">
        <v>5.84</v>
      </c>
      <c r="S54">
        <v>23</v>
      </c>
      <c r="T54">
        <v>54.46</v>
      </c>
      <c r="U54" s="114">
        <f t="shared" si="2"/>
        <v>262.97000000000003</v>
      </c>
      <c r="V54" s="112">
        <f t="shared" si="3"/>
        <v>0</v>
      </c>
      <c r="Y54">
        <f>BAWANA!AW54+BAWANA!AX54</f>
        <v>32</v>
      </c>
      <c r="Z54">
        <f>BAWANA!BD54+BAWANA!BE54</f>
        <v>25.03</v>
      </c>
      <c r="AA54">
        <f>BAWANA!X54+BAWANA!Y54</f>
        <v>32</v>
      </c>
      <c r="AB54">
        <f>BAWANA!AE54+BAWANA!AF54</f>
        <v>25.03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262.97000000000003</v>
      </c>
      <c r="E55">
        <f>BAWANA!AM55</f>
        <v>0</v>
      </c>
      <c r="F55">
        <f t="shared" si="4"/>
        <v>256</v>
      </c>
      <c r="G55">
        <f t="shared" si="5"/>
        <v>262.97000000000003</v>
      </c>
      <c r="H55" s="112"/>
      <c r="I55">
        <f>BRPL_EOD!AI55+BRPL_EOD!AJ55</f>
        <v>134.61000000000001</v>
      </c>
      <c r="J55">
        <f>BYPL_EOD!AI55+BYPL_EOD!AJ55</f>
        <v>45.06</v>
      </c>
      <c r="K55">
        <f>MES_EOD!AI55+MES_EOD!AJ55</f>
        <v>5.84</v>
      </c>
      <c r="L55">
        <f>NDMC_EOD!AI55+NDMC_EOD!AJ55</f>
        <v>23</v>
      </c>
      <c r="M55">
        <f>TPDDL_EOD!AI55+TPDDL_EOD!AJ55</f>
        <v>54.46</v>
      </c>
      <c r="N55">
        <f t="shared" si="0"/>
        <v>262.97000000000003</v>
      </c>
      <c r="O55" s="112">
        <f t="shared" si="1"/>
        <v>0</v>
      </c>
      <c r="P55">
        <v>134.61000000000001</v>
      </c>
      <c r="Q55">
        <v>45.06</v>
      </c>
      <c r="R55">
        <v>5.84</v>
      </c>
      <c r="S55">
        <v>23</v>
      </c>
      <c r="T55">
        <v>54.46</v>
      </c>
      <c r="U55" s="114">
        <f t="shared" si="2"/>
        <v>262.97000000000003</v>
      </c>
      <c r="V55" s="112">
        <f t="shared" si="3"/>
        <v>0</v>
      </c>
      <c r="Y55">
        <f>BAWANA!AW55+BAWANA!AX55</f>
        <v>32</v>
      </c>
      <c r="Z55">
        <f>BAWANA!BD55+BAWANA!BE55</f>
        <v>25.03</v>
      </c>
      <c r="AA55">
        <f>BAWANA!X55+BAWANA!Y55</f>
        <v>32</v>
      </c>
      <c r="AB55">
        <f>BAWANA!AE55+BAWANA!AF55</f>
        <v>25.03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262.97000000000003</v>
      </c>
      <c r="E56">
        <f>BAWANA!AM56</f>
        <v>0</v>
      </c>
      <c r="F56">
        <f t="shared" si="4"/>
        <v>256</v>
      </c>
      <c r="G56">
        <f t="shared" si="5"/>
        <v>262.97000000000003</v>
      </c>
      <c r="H56" s="112"/>
      <c r="I56">
        <f>BRPL_EOD!AI56+BRPL_EOD!AJ56</f>
        <v>134.61000000000001</v>
      </c>
      <c r="J56">
        <f>BYPL_EOD!AI56+BYPL_EOD!AJ56</f>
        <v>45.06</v>
      </c>
      <c r="K56">
        <f>MES_EOD!AI56+MES_EOD!AJ56</f>
        <v>5.84</v>
      </c>
      <c r="L56">
        <f>NDMC_EOD!AI56+NDMC_EOD!AJ56</f>
        <v>23</v>
      </c>
      <c r="M56">
        <f>TPDDL_EOD!AI56+TPDDL_EOD!AJ56</f>
        <v>54.46</v>
      </c>
      <c r="N56">
        <f t="shared" si="0"/>
        <v>262.97000000000003</v>
      </c>
      <c r="O56" s="112">
        <f t="shared" si="1"/>
        <v>0</v>
      </c>
      <c r="P56">
        <v>134.61000000000001</v>
      </c>
      <c r="Q56">
        <v>45.06</v>
      </c>
      <c r="R56">
        <v>5.84</v>
      </c>
      <c r="S56">
        <v>23</v>
      </c>
      <c r="T56">
        <v>54.46</v>
      </c>
      <c r="U56" s="114">
        <f t="shared" si="2"/>
        <v>262.97000000000003</v>
      </c>
      <c r="V56" s="112">
        <f t="shared" si="3"/>
        <v>0</v>
      </c>
      <c r="Y56">
        <f>BAWANA!AW56+BAWANA!AX56</f>
        <v>32</v>
      </c>
      <c r="Z56">
        <f>BAWANA!BD56+BAWANA!BE56</f>
        <v>25.03</v>
      </c>
      <c r="AA56">
        <f>BAWANA!X56+BAWANA!Y56</f>
        <v>32</v>
      </c>
      <c r="AB56">
        <f>BAWANA!AE56+BAWANA!AF56</f>
        <v>25.03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267.60000000000002</v>
      </c>
      <c r="E57">
        <f>BAWANA!AM57</f>
        <v>0</v>
      </c>
      <c r="F57">
        <f t="shared" si="4"/>
        <v>256</v>
      </c>
      <c r="G57">
        <f t="shared" si="5"/>
        <v>267.60000000000002</v>
      </c>
      <c r="H57" s="112"/>
      <c r="I57">
        <f>BRPL_EOD!AI57+BRPL_EOD!AJ57</f>
        <v>134.61000000000001</v>
      </c>
      <c r="J57">
        <f>BYPL_EOD!AI57+BYPL_EOD!AJ57</f>
        <v>47.16</v>
      </c>
      <c r="K57">
        <f>MES_EOD!AI57+MES_EOD!AJ57</f>
        <v>5.84</v>
      </c>
      <c r="L57">
        <f>NDMC_EOD!AI57+NDMC_EOD!AJ57</f>
        <v>23</v>
      </c>
      <c r="M57">
        <f>TPDDL_EOD!AI57+TPDDL_EOD!AJ57</f>
        <v>56.99</v>
      </c>
      <c r="N57">
        <f t="shared" si="0"/>
        <v>267.60000000000002</v>
      </c>
      <c r="O57" s="112">
        <f t="shared" si="1"/>
        <v>0</v>
      </c>
      <c r="P57">
        <v>134.61000000000001</v>
      </c>
      <c r="Q57">
        <v>47.16</v>
      </c>
      <c r="R57">
        <v>5.84</v>
      </c>
      <c r="S57">
        <v>23</v>
      </c>
      <c r="T57">
        <v>56.99</v>
      </c>
      <c r="U57" s="114">
        <f t="shared" si="2"/>
        <v>267.60000000000002</v>
      </c>
      <c r="V57" s="112">
        <f t="shared" si="3"/>
        <v>0</v>
      </c>
      <c r="Y57">
        <f>BAWANA!AW57+BAWANA!AX57</f>
        <v>26.2</v>
      </c>
      <c r="Z57">
        <f>BAWANA!BD57+BAWANA!BE57</f>
        <v>26.2</v>
      </c>
      <c r="AA57">
        <f>BAWANA!X57+BAWANA!Y57</f>
        <v>26.2</v>
      </c>
      <c r="AB57">
        <f>BAWANA!AE57+BAWANA!AF57</f>
        <v>26.2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267.60000000000002</v>
      </c>
      <c r="E58">
        <f>BAWANA!AM58</f>
        <v>0</v>
      </c>
      <c r="F58">
        <f t="shared" si="4"/>
        <v>256</v>
      </c>
      <c r="G58">
        <f t="shared" si="5"/>
        <v>267.60000000000002</v>
      </c>
      <c r="H58" s="112"/>
      <c r="I58">
        <f>BRPL_EOD!AI58+BRPL_EOD!AJ58</f>
        <v>134.61000000000001</v>
      </c>
      <c r="J58">
        <f>BYPL_EOD!AI58+BYPL_EOD!AJ58</f>
        <v>47.16</v>
      </c>
      <c r="K58">
        <f>MES_EOD!AI58+MES_EOD!AJ58</f>
        <v>5.84</v>
      </c>
      <c r="L58">
        <f>NDMC_EOD!AI58+NDMC_EOD!AJ58</f>
        <v>23</v>
      </c>
      <c r="M58">
        <f>TPDDL_EOD!AI58+TPDDL_EOD!AJ58</f>
        <v>56.99</v>
      </c>
      <c r="N58">
        <f t="shared" si="0"/>
        <v>267.60000000000002</v>
      </c>
      <c r="O58" s="112">
        <f t="shared" si="1"/>
        <v>0</v>
      </c>
      <c r="P58">
        <v>134.61000000000001</v>
      </c>
      <c r="Q58">
        <v>47.16</v>
      </c>
      <c r="R58">
        <v>5.84</v>
      </c>
      <c r="S58">
        <v>23</v>
      </c>
      <c r="T58">
        <v>56.99</v>
      </c>
      <c r="U58" s="114">
        <f t="shared" si="2"/>
        <v>267.60000000000002</v>
      </c>
      <c r="V58" s="112">
        <f t="shared" si="3"/>
        <v>0</v>
      </c>
      <c r="Y58">
        <f>BAWANA!AW58+BAWANA!AX58</f>
        <v>26.2</v>
      </c>
      <c r="Z58">
        <f>BAWANA!BD58+BAWANA!BE58</f>
        <v>26.2</v>
      </c>
      <c r="AA58">
        <f>BAWANA!X58+BAWANA!Y58</f>
        <v>26.2</v>
      </c>
      <c r="AB58">
        <f>BAWANA!AE58+BAWANA!AF58</f>
        <v>26.2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267.60000000000002</v>
      </c>
      <c r="E59">
        <f>BAWANA!AM59</f>
        <v>0</v>
      </c>
      <c r="F59">
        <f t="shared" si="4"/>
        <v>256</v>
      </c>
      <c r="G59">
        <f t="shared" si="5"/>
        <v>267.60000000000002</v>
      </c>
      <c r="H59" s="112"/>
      <c r="I59">
        <f>BRPL_EOD!AI59+BRPL_EOD!AJ59</f>
        <v>134.61000000000001</v>
      </c>
      <c r="J59">
        <f>BYPL_EOD!AI59+BYPL_EOD!AJ59</f>
        <v>47.16</v>
      </c>
      <c r="K59">
        <f>MES_EOD!AI59+MES_EOD!AJ59</f>
        <v>5.84</v>
      </c>
      <c r="L59">
        <f>NDMC_EOD!AI59+NDMC_EOD!AJ59</f>
        <v>23</v>
      </c>
      <c r="M59">
        <f>TPDDL_EOD!AI59+TPDDL_EOD!AJ59</f>
        <v>56.99</v>
      </c>
      <c r="N59">
        <f t="shared" si="0"/>
        <v>267.60000000000002</v>
      </c>
      <c r="O59" s="112">
        <f t="shared" si="1"/>
        <v>0</v>
      </c>
      <c r="P59">
        <v>134.61000000000001</v>
      </c>
      <c r="Q59">
        <v>47.16</v>
      </c>
      <c r="R59">
        <v>5.84</v>
      </c>
      <c r="S59">
        <v>23</v>
      </c>
      <c r="T59">
        <v>56.99</v>
      </c>
      <c r="U59" s="114">
        <f t="shared" si="2"/>
        <v>267.60000000000002</v>
      </c>
      <c r="V59" s="112">
        <f t="shared" si="3"/>
        <v>0</v>
      </c>
      <c r="Y59">
        <f>BAWANA!AW59+BAWANA!AX59</f>
        <v>26.2</v>
      </c>
      <c r="Z59">
        <f>BAWANA!BD59+BAWANA!BE59</f>
        <v>26.2</v>
      </c>
      <c r="AA59">
        <f>BAWANA!X59+BAWANA!Y59</f>
        <v>26.2</v>
      </c>
      <c r="AB59">
        <f>BAWANA!AE59+BAWANA!AF59</f>
        <v>26.2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267.60000000000002</v>
      </c>
      <c r="E60">
        <f>BAWANA!AM60</f>
        <v>0</v>
      </c>
      <c r="F60">
        <f t="shared" si="4"/>
        <v>256</v>
      </c>
      <c r="G60">
        <f t="shared" si="5"/>
        <v>267.60000000000002</v>
      </c>
      <c r="H60" s="112"/>
      <c r="I60">
        <f>BRPL_EOD!AI60+BRPL_EOD!AJ60</f>
        <v>134.61000000000001</v>
      </c>
      <c r="J60">
        <f>BYPL_EOD!AI60+BYPL_EOD!AJ60</f>
        <v>47.16</v>
      </c>
      <c r="K60">
        <f>MES_EOD!AI60+MES_EOD!AJ60</f>
        <v>5.84</v>
      </c>
      <c r="L60">
        <f>NDMC_EOD!AI60+NDMC_EOD!AJ60</f>
        <v>23</v>
      </c>
      <c r="M60">
        <f>TPDDL_EOD!AI60+TPDDL_EOD!AJ60</f>
        <v>56.99</v>
      </c>
      <c r="N60">
        <f t="shared" si="0"/>
        <v>267.60000000000002</v>
      </c>
      <c r="O60" s="112">
        <f t="shared" si="1"/>
        <v>0</v>
      </c>
      <c r="P60">
        <v>134.61000000000001</v>
      </c>
      <c r="Q60">
        <v>47.16</v>
      </c>
      <c r="R60">
        <v>5.84</v>
      </c>
      <c r="S60">
        <v>23</v>
      </c>
      <c r="T60">
        <v>56.99</v>
      </c>
      <c r="U60" s="114">
        <f t="shared" si="2"/>
        <v>267.60000000000002</v>
      </c>
      <c r="V60" s="112">
        <f t="shared" si="3"/>
        <v>0</v>
      </c>
      <c r="Y60">
        <f>BAWANA!AW60+BAWANA!AX60</f>
        <v>26.2</v>
      </c>
      <c r="Z60">
        <f>BAWANA!BD60+BAWANA!BE60</f>
        <v>26.2</v>
      </c>
      <c r="AA60">
        <f>BAWANA!X60+BAWANA!Y60</f>
        <v>26.2</v>
      </c>
      <c r="AB60">
        <f>BAWANA!AE60+BAWANA!AF60</f>
        <v>26.2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267.60000000000002</v>
      </c>
      <c r="E61">
        <f>BAWANA!AM61</f>
        <v>0</v>
      </c>
      <c r="F61">
        <f t="shared" si="4"/>
        <v>256</v>
      </c>
      <c r="G61">
        <f t="shared" si="5"/>
        <v>267.60000000000002</v>
      </c>
      <c r="H61" s="112"/>
      <c r="I61">
        <f>BRPL_EOD!AI61+BRPL_EOD!AJ61</f>
        <v>134.61000000000001</v>
      </c>
      <c r="J61">
        <f>BYPL_EOD!AI61+BYPL_EOD!AJ61</f>
        <v>47.16</v>
      </c>
      <c r="K61">
        <f>MES_EOD!AI61+MES_EOD!AJ61</f>
        <v>5.84</v>
      </c>
      <c r="L61">
        <f>NDMC_EOD!AI61+NDMC_EOD!AJ61</f>
        <v>23</v>
      </c>
      <c r="M61">
        <f>TPDDL_EOD!AI61+TPDDL_EOD!AJ61</f>
        <v>56.99</v>
      </c>
      <c r="N61">
        <f t="shared" si="0"/>
        <v>267.60000000000002</v>
      </c>
      <c r="O61" s="112">
        <f t="shared" si="1"/>
        <v>0</v>
      </c>
      <c r="P61">
        <v>134.61000000000001</v>
      </c>
      <c r="Q61">
        <v>47.16</v>
      </c>
      <c r="R61">
        <v>5.84</v>
      </c>
      <c r="S61">
        <v>23</v>
      </c>
      <c r="T61">
        <v>56.99</v>
      </c>
      <c r="U61" s="114">
        <f t="shared" si="2"/>
        <v>267.60000000000002</v>
      </c>
      <c r="V61" s="112">
        <f t="shared" si="3"/>
        <v>0</v>
      </c>
      <c r="Y61">
        <f>BAWANA!AW61+BAWANA!AX61</f>
        <v>26.2</v>
      </c>
      <c r="Z61">
        <f>BAWANA!BD61+BAWANA!BE61</f>
        <v>26.2</v>
      </c>
      <c r="AA61">
        <f>BAWANA!X61+BAWANA!Y61</f>
        <v>26.2</v>
      </c>
      <c r="AB61">
        <f>BAWANA!AE61+BAWANA!AF61</f>
        <v>26.2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267.60000000000002</v>
      </c>
      <c r="E62">
        <f>BAWANA!AM62</f>
        <v>0</v>
      </c>
      <c r="F62">
        <f t="shared" si="4"/>
        <v>256</v>
      </c>
      <c r="G62">
        <f t="shared" si="5"/>
        <v>267.60000000000002</v>
      </c>
      <c r="H62" s="112"/>
      <c r="I62">
        <f>BRPL_EOD!AI62+BRPL_EOD!AJ62</f>
        <v>134.61000000000001</v>
      </c>
      <c r="J62">
        <f>BYPL_EOD!AI62+BYPL_EOD!AJ62</f>
        <v>47.16</v>
      </c>
      <c r="K62">
        <f>MES_EOD!AI62+MES_EOD!AJ62</f>
        <v>5.84</v>
      </c>
      <c r="L62">
        <f>NDMC_EOD!AI62+NDMC_EOD!AJ62</f>
        <v>23</v>
      </c>
      <c r="M62">
        <f>TPDDL_EOD!AI62+TPDDL_EOD!AJ62</f>
        <v>56.99</v>
      </c>
      <c r="N62">
        <f t="shared" si="0"/>
        <v>267.60000000000002</v>
      </c>
      <c r="O62" s="112">
        <f t="shared" si="1"/>
        <v>0</v>
      </c>
      <c r="P62">
        <v>134.61000000000001</v>
      </c>
      <c r="Q62">
        <v>47.16</v>
      </c>
      <c r="R62">
        <v>5.84</v>
      </c>
      <c r="S62">
        <v>23</v>
      </c>
      <c r="T62">
        <v>56.99</v>
      </c>
      <c r="U62" s="114">
        <f t="shared" si="2"/>
        <v>267.60000000000002</v>
      </c>
      <c r="V62" s="112">
        <f t="shared" si="3"/>
        <v>0</v>
      </c>
      <c r="Y62">
        <f>BAWANA!AW62+BAWANA!AX62</f>
        <v>26.2</v>
      </c>
      <c r="Z62">
        <f>BAWANA!BD62+BAWANA!BE62</f>
        <v>26.2</v>
      </c>
      <c r="AA62">
        <f>BAWANA!X62+BAWANA!Y62</f>
        <v>26.2</v>
      </c>
      <c r="AB62">
        <f>BAWANA!AE62+BAWANA!AF62</f>
        <v>26.2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266.44000000000005</v>
      </c>
      <c r="E63">
        <f>BAWANA!AM63</f>
        <v>0</v>
      </c>
      <c r="F63">
        <f t="shared" si="4"/>
        <v>256</v>
      </c>
      <c r="G63">
        <f t="shared" si="5"/>
        <v>266.44000000000005</v>
      </c>
      <c r="H63" s="112"/>
      <c r="I63">
        <f>BRPL_EOD!AI63+BRPL_EOD!AJ63</f>
        <v>134.61000000000001</v>
      </c>
      <c r="J63">
        <f>BYPL_EOD!AI63+BYPL_EOD!AJ63</f>
        <v>48.2</v>
      </c>
      <c r="K63">
        <f>MES_EOD!AI63+MES_EOD!AJ63</f>
        <v>5.84</v>
      </c>
      <c r="L63">
        <f>NDMC_EOD!AI63+NDMC_EOD!AJ63</f>
        <v>19.54</v>
      </c>
      <c r="M63">
        <f>TPDDL_EOD!AI63+TPDDL_EOD!AJ63</f>
        <v>58.25</v>
      </c>
      <c r="N63">
        <f t="shared" si="0"/>
        <v>266.44</v>
      </c>
      <c r="O63" s="112">
        <f t="shared" si="1"/>
        <v>0</v>
      </c>
      <c r="P63">
        <v>134.61000000000004</v>
      </c>
      <c r="Q63">
        <v>48.20000000000001</v>
      </c>
      <c r="R63">
        <v>5.8400000000000007</v>
      </c>
      <c r="S63">
        <v>19.540000000000003</v>
      </c>
      <c r="T63">
        <v>58.250000000000014</v>
      </c>
      <c r="U63" s="114">
        <f t="shared" si="2"/>
        <v>266.44000000000005</v>
      </c>
      <c r="V63" s="112">
        <f t="shared" si="3"/>
        <v>0</v>
      </c>
      <c r="Y63">
        <f>BAWANA!AW63+BAWANA!AX63</f>
        <v>26.78</v>
      </c>
      <c r="Z63">
        <f>BAWANA!BD63+BAWANA!BE63</f>
        <v>26.78</v>
      </c>
      <c r="AA63">
        <f>BAWANA!X63+BAWANA!Y63</f>
        <v>26.78</v>
      </c>
      <c r="AB63">
        <f>BAWANA!AE63+BAWANA!AF63</f>
        <v>26.78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266.44000000000005</v>
      </c>
      <c r="E64">
        <f>BAWANA!AM64</f>
        <v>0</v>
      </c>
      <c r="F64">
        <f t="shared" si="4"/>
        <v>256</v>
      </c>
      <c r="G64">
        <f t="shared" si="5"/>
        <v>266.44000000000005</v>
      </c>
      <c r="H64" s="112"/>
      <c r="I64">
        <f>BRPL_EOD!AI64+BRPL_EOD!AJ64</f>
        <v>134.61000000000001</v>
      </c>
      <c r="J64">
        <f>BYPL_EOD!AI64+BYPL_EOD!AJ64</f>
        <v>48.2</v>
      </c>
      <c r="K64">
        <f>MES_EOD!AI64+MES_EOD!AJ64</f>
        <v>5.84</v>
      </c>
      <c r="L64">
        <f>NDMC_EOD!AI64+NDMC_EOD!AJ64</f>
        <v>19.54</v>
      </c>
      <c r="M64">
        <f>TPDDL_EOD!AI64+TPDDL_EOD!AJ64</f>
        <v>58.25</v>
      </c>
      <c r="N64">
        <f t="shared" si="0"/>
        <v>266.44</v>
      </c>
      <c r="O64" s="112">
        <f t="shared" si="1"/>
        <v>0</v>
      </c>
      <c r="P64">
        <v>134.61000000000004</v>
      </c>
      <c r="Q64">
        <v>48.20000000000001</v>
      </c>
      <c r="R64">
        <v>5.8400000000000007</v>
      </c>
      <c r="S64">
        <v>19.540000000000003</v>
      </c>
      <c r="T64">
        <v>58.250000000000014</v>
      </c>
      <c r="U64" s="114">
        <f t="shared" si="2"/>
        <v>266.44000000000005</v>
      </c>
      <c r="V64" s="112">
        <f t="shared" si="3"/>
        <v>0</v>
      </c>
      <c r="Y64">
        <f>BAWANA!AW64+BAWANA!AX64</f>
        <v>26.78</v>
      </c>
      <c r="Z64">
        <f>BAWANA!BD64+BAWANA!BE64</f>
        <v>26.78</v>
      </c>
      <c r="AA64">
        <f>BAWANA!X64+BAWANA!Y64</f>
        <v>26.78</v>
      </c>
      <c r="AB64">
        <f>BAWANA!AE64+BAWANA!AF64</f>
        <v>26.78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266.44000000000005</v>
      </c>
      <c r="E65">
        <f>BAWANA!AM65</f>
        <v>0</v>
      </c>
      <c r="F65">
        <f t="shared" si="4"/>
        <v>256</v>
      </c>
      <c r="G65">
        <f t="shared" si="5"/>
        <v>266.44000000000005</v>
      </c>
      <c r="H65" s="112"/>
      <c r="I65">
        <f>BRPL_EOD!AI65+BRPL_EOD!AJ65</f>
        <v>134.61000000000001</v>
      </c>
      <c r="J65">
        <f>BYPL_EOD!AI65+BYPL_EOD!AJ65</f>
        <v>48.2</v>
      </c>
      <c r="K65">
        <f>MES_EOD!AI65+MES_EOD!AJ65</f>
        <v>5.84</v>
      </c>
      <c r="L65">
        <f>NDMC_EOD!AI65+NDMC_EOD!AJ65</f>
        <v>19.54</v>
      </c>
      <c r="M65">
        <f>TPDDL_EOD!AI65+TPDDL_EOD!AJ65</f>
        <v>58.25</v>
      </c>
      <c r="N65">
        <f t="shared" si="0"/>
        <v>266.44</v>
      </c>
      <c r="O65" s="112">
        <f t="shared" si="1"/>
        <v>0</v>
      </c>
      <c r="P65">
        <v>134.61000000000004</v>
      </c>
      <c r="Q65">
        <v>48.20000000000001</v>
      </c>
      <c r="R65">
        <v>5.8400000000000007</v>
      </c>
      <c r="S65">
        <v>19.540000000000003</v>
      </c>
      <c r="T65">
        <v>58.250000000000014</v>
      </c>
      <c r="U65" s="114">
        <f t="shared" si="2"/>
        <v>266.44000000000005</v>
      </c>
      <c r="V65" s="112">
        <f t="shared" si="3"/>
        <v>0</v>
      </c>
      <c r="Y65">
        <f>BAWANA!AW65+BAWANA!AX65</f>
        <v>26.78</v>
      </c>
      <c r="Z65">
        <f>BAWANA!BD65+BAWANA!BE65</f>
        <v>26.78</v>
      </c>
      <c r="AA65">
        <f>BAWANA!X65+BAWANA!Y65</f>
        <v>26.78</v>
      </c>
      <c r="AB65">
        <f>BAWANA!AE65+BAWANA!AF65</f>
        <v>26.78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266.44000000000005</v>
      </c>
      <c r="E66">
        <f>BAWANA!AM66</f>
        <v>0</v>
      </c>
      <c r="F66">
        <f t="shared" si="4"/>
        <v>256</v>
      </c>
      <c r="G66">
        <f t="shared" si="5"/>
        <v>266.44000000000005</v>
      </c>
      <c r="H66" s="112"/>
      <c r="I66">
        <f>BRPL_EOD!AI66+BRPL_EOD!AJ66</f>
        <v>134.61000000000001</v>
      </c>
      <c r="J66">
        <f>BYPL_EOD!AI66+BYPL_EOD!AJ66</f>
        <v>48.2</v>
      </c>
      <c r="K66">
        <f>MES_EOD!AI66+MES_EOD!AJ66</f>
        <v>5.84</v>
      </c>
      <c r="L66">
        <f>NDMC_EOD!AI66+NDMC_EOD!AJ66</f>
        <v>19.54</v>
      </c>
      <c r="M66">
        <f>TPDDL_EOD!AI66+TPDDL_EOD!AJ66</f>
        <v>58.25</v>
      </c>
      <c r="N66">
        <f t="shared" si="0"/>
        <v>266.44</v>
      </c>
      <c r="O66" s="112">
        <f t="shared" si="1"/>
        <v>0</v>
      </c>
      <c r="P66">
        <v>134.61000000000004</v>
      </c>
      <c r="Q66">
        <v>48.20000000000001</v>
      </c>
      <c r="R66">
        <v>5.8400000000000007</v>
      </c>
      <c r="S66">
        <v>19.540000000000003</v>
      </c>
      <c r="T66">
        <v>58.250000000000014</v>
      </c>
      <c r="U66" s="114">
        <f t="shared" si="2"/>
        <v>266.44000000000005</v>
      </c>
      <c r="V66" s="112">
        <f t="shared" si="3"/>
        <v>0</v>
      </c>
      <c r="Y66">
        <f>BAWANA!AW66+BAWANA!AX66</f>
        <v>26.78</v>
      </c>
      <c r="Z66">
        <f>BAWANA!BD66+BAWANA!BE66</f>
        <v>26.78</v>
      </c>
      <c r="AA66">
        <f>BAWANA!X66+BAWANA!Y66</f>
        <v>26.78</v>
      </c>
      <c r="AB66">
        <f>BAWANA!AE66+BAWANA!AF66</f>
        <v>26.78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266.44000000000005</v>
      </c>
      <c r="E67">
        <f>BAWANA!AM67</f>
        <v>0</v>
      </c>
      <c r="F67">
        <f t="shared" si="4"/>
        <v>256</v>
      </c>
      <c r="G67">
        <f t="shared" si="5"/>
        <v>266.44000000000005</v>
      </c>
      <c r="H67" s="112"/>
      <c r="I67">
        <f>BRPL_EOD!AI67+BRPL_EOD!AJ67</f>
        <v>134.61000000000001</v>
      </c>
      <c r="J67">
        <f>BYPL_EOD!AI67+BYPL_EOD!AJ67</f>
        <v>48.2</v>
      </c>
      <c r="K67">
        <f>MES_EOD!AI67+MES_EOD!AJ67</f>
        <v>5.84</v>
      </c>
      <c r="L67">
        <f>NDMC_EOD!AI67+NDMC_EOD!AJ67</f>
        <v>19.54</v>
      </c>
      <c r="M67">
        <f>TPDDL_EOD!AI67+TPDDL_EOD!AJ67</f>
        <v>58.25</v>
      </c>
      <c r="N67">
        <f t="shared" ref="N67:N98" si="7">SUM(I67:M67)</f>
        <v>266.44</v>
      </c>
      <c r="O67" s="112">
        <f t="shared" ref="O67:O98" si="8">G67-N67</f>
        <v>0</v>
      </c>
      <c r="P67">
        <v>134.61000000000004</v>
      </c>
      <c r="Q67">
        <v>48.20000000000001</v>
      </c>
      <c r="R67">
        <v>5.8400000000000007</v>
      </c>
      <c r="S67">
        <v>19.540000000000003</v>
      </c>
      <c r="T67">
        <v>58.250000000000014</v>
      </c>
      <c r="U67" s="114">
        <f t="shared" ref="U67:U98" si="9">SUM(P67:T67)</f>
        <v>266.44000000000005</v>
      </c>
      <c r="V67" s="112">
        <f t="shared" ref="V67:V99" si="10">G67-U67</f>
        <v>0</v>
      </c>
      <c r="Y67">
        <f>BAWANA!AW67+BAWANA!AX67</f>
        <v>26.78</v>
      </c>
      <c r="Z67">
        <f>BAWANA!BD67+BAWANA!BE67</f>
        <v>26.78</v>
      </c>
      <c r="AA67">
        <f>BAWANA!X67+BAWANA!Y67</f>
        <v>26.78</v>
      </c>
      <c r="AB67">
        <f>BAWANA!AE67+BAWANA!AF67</f>
        <v>26.78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266.44000000000005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266.44000000000005</v>
      </c>
      <c r="H68" s="112"/>
      <c r="I68">
        <f>BRPL_EOD!AI68+BRPL_EOD!AJ68</f>
        <v>134.61000000000001</v>
      </c>
      <c r="J68">
        <f>BYPL_EOD!AI68+BYPL_EOD!AJ68</f>
        <v>48.2</v>
      </c>
      <c r="K68">
        <f>MES_EOD!AI68+MES_EOD!AJ68</f>
        <v>5.84</v>
      </c>
      <c r="L68">
        <f>NDMC_EOD!AI68+NDMC_EOD!AJ68</f>
        <v>19.54</v>
      </c>
      <c r="M68">
        <f>TPDDL_EOD!AI68+TPDDL_EOD!AJ68</f>
        <v>58.25</v>
      </c>
      <c r="N68">
        <f t="shared" si="7"/>
        <v>266.44</v>
      </c>
      <c r="O68" s="112">
        <f t="shared" si="8"/>
        <v>0</v>
      </c>
      <c r="P68">
        <v>134.61000000000004</v>
      </c>
      <c r="Q68">
        <v>48.20000000000001</v>
      </c>
      <c r="R68">
        <v>5.8400000000000007</v>
      </c>
      <c r="S68">
        <v>19.540000000000003</v>
      </c>
      <c r="T68">
        <v>58.250000000000014</v>
      </c>
      <c r="U68" s="114">
        <f t="shared" si="9"/>
        <v>266.44000000000005</v>
      </c>
      <c r="V68" s="112">
        <f t="shared" si="10"/>
        <v>0</v>
      </c>
      <c r="Y68">
        <f>BAWANA!AW68+BAWANA!AX68</f>
        <v>26.78</v>
      </c>
      <c r="Z68">
        <f>BAWANA!BD68+BAWANA!BE68</f>
        <v>26.78</v>
      </c>
      <c r="AA68">
        <f>BAWANA!X68+BAWANA!Y68</f>
        <v>26.78</v>
      </c>
      <c r="AB68">
        <f>BAWANA!AE68+BAWANA!AF68</f>
        <v>26.78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266.44000000000005</v>
      </c>
      <c r="E69">
        <f>BAWANA!AM69</f>
        <v>0</v>
      </c>
      <c r="F69">
        <f t="shared" si="11"/>
        <v>256</v>
      </c>
      <c r="G69">
        <f t="shared" si="12"/>
        <v>266.44000000000005</v>
      </c>
      <c r="H69" s="112"/>
      <c r="I69">
        <f>BRPL_EOD!AI69+BRPL_EOD!AJ69</f>
        <v>134.61000000000001</v>
      </c>
      <c r="J69">
        <f>BYPL_EOD!AI69+BYPL_EOD!AJ69</f>
        <v>48.2</v>
      </c>
      <c r="K69">
        <f>MES_EOD!AI69+MES_EOD!AJ69</f>
        <v>5.84</v>
      </c>
      <c r="L69">
        <f>NDMC_EOD!AI69+NDMC_EOD!AJ69</f>
        <v>19.54</v>
      </c>
      <c r="M69">
        <f>TPDDL_EOD!AI69+TPDDL_EOD!AJ69</f>
        <v>58.25</v>
      </c>
      <c r="N69">
        <f t="shared" si="7"/>
        <v>266.44</v>
      </c>
      <c r="O69" s="112">
        <f t="shared" si="8"/>
        <v>0</v>
      </c>
      <c r="P69">
        <v>134.61000000000004</v>
      </c>
      <c r="Q69">
        <v>48.20000000000001</v>
      </c>
      <c r="R69">
        <v>5.8400000000000007</v>
      </c>
      <c r="S69">
        <v>19.540000000000003</v>
      </c>
      <c r="T69">
        <v>58.250000000000014</v>
      </c>
      <c r="U69" s="114">
        <f t="shared" si="9"/>
        <v>266.44000000000005</v>
      </c>
      <c r="V69" s="112">
        <f t="shared" si="10"/>
        <v>0</v>
      </c>
      <c r="Y69">
        <f>BAWANA!AW69+BAWANA!AX69</f>
        <v>26.78</v>
      </c>
      <c r="Z69">
        <f>BAWANA!BD69+BAWANA!BE69</f>
        <v>26.78</v>
      </c>
      <c r="AA69">
        <f>BAWANA!X69+BAWANA!Y69</f>
        <v>26.78</v>
      </c>
      <c r="AB69">
        <f>BAWANA!AE69+BAWANA!AF69</f>
        <v>26.78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266.44000000000005</v>
      </c>
      <c r="E70">
        <f>BAWANA!AM70</f>
        <v>0</v>
      </c>
      <c r="F70">
        <f t="shared" si="11"/>
        <v>256</v>
      </c>
      <c r="G70">
        <f t="shared" si="12"/>
        <v>266.44000000000005</v>
      </c>
      <c r="H70" s="112"/>
      <c r="I70">
        <f>BRPL_EOD!AI70+BRPL_EOD!AJ70</f>
        <v>134.61000000000001</v>
      </c>
      <c r="J70">
        <f>BYPL_EOD!AI70+BYPL_EOD!AJ70</f>
        <v>48.2</v>
      </c>
      <c r="K70">
        <f>MES_EOD!AI70+MES_EOD!AJ70</f>
        <v>5.84</v>
      </c>
      <c r="L70">
        <f>NDMC_EOD!AI70+NDMC_EOD!AJ70</f>
        <v>19.54</v>
      </c>
      <c r="M70">
        <f>TPDDL_EOD!AI70+TPDDL_EOD!AJ70</f>
        <v>58.25</v>
      </c>
      <c r="N70">
        <f t="shared" si="7"/>
        <v>266.44</v>
      </c>
      <c r="O70" s="112">
        <f t="shared" si="8"/>
        <v>0</v>
      </c>
      <c r="P70">
        <v>134.61000000000004</v>
      </c>
      <c r="Q70">
        <v>48.20000000000001</v>
      </c>
      <c r="R70">
        <v>5.8400000000000007</v>
      </c>
      <c r="S70">
        <v>19.540000000000003</v>
      </c>
      <c r="T70">
        <v>58.250000000000014</v>
      </c>
      <c r="U70" s="114">
        <f t="shared" si="9"/>
        <v>266.44000000000005</v>
      </c>
      <c r="V70" s="112">
        <f t="shared" si="10"/>
        <v>0</v>
      </c>
      <c r="Y70">
        <f>BAWANA!AW70+BAWANA!AX70</f>
        <v>26.78</v>
      </c>
      <c r="Z70">
        <f>BAWANA!BD70+BAWANA!BE70</f>
        <v>26.78</v>
      </c>
      <c r="AA70">
        <f>BAWANA!X70+BAWANA!Y70</f>
        <v>26.78</v>
      </c>
      <c r="AB70">
        <f>BAWANA!AE70+BAWANA!AF70</f>
        <v>26.78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267.60000000000002</v>
      </c>
      <c r="E71">
        <f>BAWANA!AM71</f>
        <v>0</v>
      </c>
      <c r="F71">
        <f t="shared" si="11"/>
        <v>256</v>
      </c>
      <c r="G71">
        <f t="shared" si="12"/>
        <v>267.60000000000002</v>
      </c>
      <c r="H71" s="112"/>
      <c r="I71">
        <f>BRPL_EOD!AI71+BRPL_EOD!AJ71</f>
        <v>134.61000000000001</v>
      </c>
      <c r="J71">
        <f>BYPL_EOD!AI71+BYPL_EOD!AJ71</f>
        <v>47.16</v>
      </c>
      <c r="K71">
        <f>MES_EOD!AI71+MES_EOD!AJ71</f>
        <v>5.84</v>
      </c>
      <c r="L71">
        <f>NDMC_EOD!AI71+NDMC_EOD!AJ71</f>
        <v>23</v>
      </c>
      <c r="M71">
        <f>TPDDL_EOD!AI71+TPDDL_EOD!AJ71</f>
        <v>56.99</v>
      </c>
      <c r="N71">
        <f t="shared" si="7"/>
        <v>267.60000000000002</v>
      </c>
      <c r="O71" s="112">
        <f t="shared" si="8"/>
        <v>0</v>
      </c>
      <c r="P71">
        <v>134.61000000000001</v>
      </c>
      <c r="Q71">
        <v>47.16</v>
      </c>
      <c r="R71">
        <v>5.84</v>
      </c>
      <c r="S71">
        <v>23</v>
      </c>
      <c r="T71">
        <v>56.99</v>
      </c>
      <c r="U71" s="114">
        <f t="shared" si="9"/>
        <v>267.60000000000002</v>
      </c>
      <c r="V71" s="112">
        <f t="shared" si="10"/>
        <v>0</v>
      </c>
      <c r="Y71">
        <f>BAWANA!AW71+BAWANA!AX71</f>
        <v>26.2</v>
      </c>
      <c r="Z71">
        <f>BAWANA!BD71+BAWANA!BE71</f>
        <v>26.2</v>
      </c>
      <c r="AA71">
        <f>BAWANA!X71+BAWANA!Y71</f>
        <v>26.2</v>
      </c>
      <c r="AB71">
        <f>BAWANA!AE71+BAWANA!AF71</f>
        <v>26.2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267.60000000000002</v>
      </c>
      <c r="E72">
        <f>BAWANA!AM72</f>
        <v>0</v>
      </c>
      <c r="F72">
        <f t="shared" si="11"/>
        <v>256</v>
      </c>
      <c r="G72">
        <f t="shared" si="12"/>
        <v>267.60000000000002</v>
      </c>
      <c r="H72" s="112"/>
      <c r="I72">
        <f>BRPL_EOD!AI72+BRPL_EOD!AJ72</f>
        <v>134.61000000000001</v>
      </c>
      <c r="J72">
        <f>BYPL_EOD!AI72+BYPL_EOD!AJ72</f>
        <v>47.16</v>
      </c>
      <c r="K72">
        <f>MES_EOD!AI72+MES_EOD!AJ72</f>
        <v>5.84</v>
      </c>
      <c r="L72">
        <f>NDMC_EOD!AI72+NDMC_EOD!AJ72</f>
        <v>23</v>
      </c>
      <c r="M72">
        <f>TPDDL_EOD!AI72+TPDDL_EOD!AJ72</f>
        <v>56.99</v>
      </c>
      <c r="N72">
        <f t="shared" si="7"/>
        <v>267.60000000000002</v>
      </c>
      <c r="O72" s="112">
        <f t="shared" si="8"/>
        <v>0</v>
      </c>
      <c r="P72">
        <v>134.61000000000001</v>
      </c>
      <c r="Q72">
        <v>47.16</v>
      </c>
      <c r="R72">
        <v>5.84</v>
      </c>
      <c r="S72">
        <v>23</v>
      </c>
      <c r="T72">
        <v>56.99</v>
      </c>
      <c r="U72" s="114">
        <f t="shared" si="9"/>
        <v>267.60000000000002</v>
      </c>
      <c r="V72" s="112">
        <f t="shared" si="10"/>
        <v>0</v>
      </c>
      <c r="Y72">
        <f>BAWANA!AW72+BAWANA!AX72</f>
        <v>26.2</v>
      </c>
      <c r="Z72">
        <f>BAWANA!BD72+BAWANA!BE72</f>
        <v>26.2</v>
      </c>
      <c r="AA72">
        <f>BAWANA!X72+BAWANA!Y72</f>
        <v>26.2</v>
      </c>
      <c r="AB72">
        <f>BAWANA!AE72+BAWANA!AF72</f>
        <v>26.2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262.97000000000003</v>
      </c>
      <c r="E73">
        <f>BAWANA!AM73</f>
        <v>0</v>
      </c>
      <c r="F73">
        <f t="shared" si="11"/>
        <v>256</v>
      </c>
      <c r="G73">
        <f t="shared" si="12"/>
        <v>262.97000000000003</v>
      </c>
      <c r="H73" s="112"/>
      <c r="I73">
        <f>BRPL_EOD!AI73+BRPL_EOD!AJ73</f>
        <v>134.61000000000001</v>
      </c>
      <c r="J73">
        <f>BYPL_EOD!AI73+BYPL_EOD!AJ73</f>
        <v>45.06</v>
      </c>
      <c r="K73">
        <f>MES_EOD!AI73+MES_EOD!AJ73</f>
        <v>5.84</v>
      </c>
      <c r="L73">
        <f>NDMC_EOD!AI73+NDMC_EOD!AJ73</f>
        <v>23</v>
      </c>
      <c r="M73">
        <f>TPDDL_EOD!AI73+TPDDL_EOD!AJ73</f>
        <v>54.46</v>
      </c>
      <c r="N73">
        <f t="shared" si="7"/>
        <v>262.97000000000003</v>
      </c>
      <c r="O73" s="112">
        <f t="shared" si="8"/>
        <v>0</v>
      </c>
      <c r="P73">
        <v>134.61000000000001</v>
      </c>
      <c r="Q73">
        <v>45.06</v>
      </c>
      <c r="R73">
        <v>5.84</v>
      </c>
      <c r="S73">
        <v>23</v>
      </c>
      <c r="T73">
        <v>54.46</v>
      </c>
      <c r="U73" s="114">
        <f t="shared" si="9"/>
        <v>262.97000000000003</v>
      </c>
      <c r="V73" s="112">
        <f t="shared" si="10"/>
        <v>0</v>
      </c>
      <c r="Y73">
        <f>BAWANA!AW73+BAWANA!AX73</f>
        <v>25.03</v>
      </c>
      <c r="Z73">
        <f>BAWANA!BD73+BAWANA!BE73</f>
        <v>32</v>
      </c>
      <c r="AA73">
        <f>BAWANA!X73+BAWANA!Y73</f>
        <v>25.03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262.97000000000003</v>
      </c>
      <c r="E74">
        <f>BAWANA!AM74</f>
        <v>0</v>
      </c>
      <c r="F74">
        <f t="shared" si="11"/>
        <v>256</v>
      </c>
      <c r="G74">
        <f t="shared" si="12"/>
        <v>262.97000000000003</v>
      </c>
      <c r="H74" s="112"/>
      <c r="I74">
        <f>BRPL_EOD!AI74+BRPL_EOD!AJ74</f>
        <v>134.61000000000001</v>
      </c>
      <c r="J74">
        <f>BYPL_EOD!AI74+BYPL_EOD!AJ74</f>
        <v>45.06</v>
      </c>
      <c r="K74">
        <f>MES_EOD!AI74+MES_EOD!AJ74</f>
        <v>5.84</v>
      </c>
      <c r="L74">
        <f>NDMC_EOD!AI74+NDMC_EOD!AJ74</f>
        <v>23</v>
      </c>
      <c r="M74">
        <f>TPDDL_EOD!AI74+TPDDL_EOD!AJ74</f>
        <v>54.46</v>
      </c>
      <c r="N74">
        <f t="shared" si="7"/>
        <v>262.97000000000003</v>
      </c>
      <c r="O74" s="112">
        <f t="shared" si="8"/>
        <v>0</v>
      </c>
      <c r="P74">
        <v>134.61000000000001</v>
      </c>
      <c r="Q74">
        <v>45.06</v>
      </c>
      <c r="R74">
        <v>5.84</v>
      </c>
      <c r="S74">
        <v>23</v>
      </c>
      <c r="T74">
        <v>54.46</v>
      </c>
      <c r="U74" s="114">
        <f t="shared" si="9"/>
        <v>262.97000000000003</v>
      </c>
      <c r="V74" s="112">
        <f t="shared" si="10"/>
        <v>0</v>
      </c>
      <c r="Y74">
        <f>BAWANA!AW74+BAWANA!AX74</f>
        <v>25.03</v>
      </c>
      <c r="Z74">
        <f>BAWANA!BD74+BAWANA!BE74</f>
        <v>32</v>
      </c>
      <c r="AA74">
        <f>BAWANA!X74+BAWANA!Y74</f>
        <v>25.03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122.16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50</v>
      </c>
      <c r="N75">
        <f t="shared" si="7"/>
        <v>256</v>
      </c>
      <c r="O75" s="112">
        <f t="shared" si="8"/>
        <v>0</v>
      </c>
      <c r="P75">
        <v>122.16</v>
      </c>
      <c r="Q75">
        <v>55</v>
      </c>
      <c r="R75">
        <v>5.84</v>
      </c>
      <c r="S75">
        <v>23</v>
      </c>
      <c r="T75">
        <v>50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122.16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50</v>
      </c>
      <c r="N76">
        <f t="shared" si="7"/>
        <v>256</v>
      </c>
      <c r="O76" s="112">
        <f t="shared" si="8"/>
        <v>0</v>
      </c>
      <c r="P76">
        <v>122.16</v>
      </c>
      <c r="Q76">
        <v>55</v>
      </c>
      <c r="R76">
        <v>5.84</v>
      </c>
      <c r="S76">
        <v>23</v>
      </c>
      <c r="T76">
        <v>50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122.16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50</v>
      </c>
      <c r="N77">
        <f t="shared" si="7"/>
        <v>256</v>
      </c>
      <c r="O77" s="112">
        <f t="shared" si="8"/>
        <v>0</v>
      </c>
      <c r="P77">
        <v>122.16</v>
      </c>
      <c r="Q77">
        <v>55</v>
      </c>
      <c r="R77">
        <v>5.84</v>
      </c>
      <c r="S77">
        <v>23</v>
      </c>
      <c r="T77">
        <v>50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262.97000000000003</v>
      </c>
      <c r="E83">
        <f>BAWANA!AM83</f>
        <v>0</v>
      </c>
      <c r="F83">
        <f t="shared" si="11"/>
        <v>256</v>
      </c>
      <c r="G83">
        <f t="shared" si="12"/>
        <v>262.97000000000003</v>
      </c>
      <c r="H83" s="112"/>
      <c r="I83">
        <f>BRPL_EOD!AI83+BRPL_EOD!AJ83</f>
        <v>134.61000000000001</v>
      </c>
      <c r="J83">
        <f>BYPL_EOD!AI83+BYPL_EOD!AJ83</f>
        <v>45.06</v>
      </c>
      <c r="K83">
        <f>MES_EOD!AI83+MES_EOD!AJ83</f>
        <v>5.84</v>
      </c>
      <c r="L83">
        <f>NDMC_EOD!AI83+NDMC_EOD!AJ83</f>
        <v>23</v>
      </c>
      <c r="M83">
        <f>TPDDL_EOD!AI83+TPDDL_EOD!AJ83</f>
        <v>54.46</v>
      </c>
      <c r="N83">
        <f t="shared" si="7"/>
        <v>262.97000000000003</v>
      </c>
      <c r="O83" s="112">
        <f t="shared" si="8"/>
        <v>0</v>
      </c>
      <c r="P83">
        <v>134.61000000000001</v>
      </c>
      <c r="Q83">
        <v>45.06</v>
      </c>
      <c r="R83">
        <v>5.84</v>
      </c>
      <c r="S83">
        <v>23</v>
      </c>
      <c r="T83">
        <v>54.46</v>
      </c>
      <c r="U83" s="114">
        <f t="shared" si="9"/>
        <v>262.97000000000003</v>
      </c>
      <c r="V83" s="112">
        <f t="shared" si="10"/>
        <v>0</v>
      </c>
      <c r="Y83">
        <f>BAWANA!AW83+BAWANA!AX83</f>
        <v>32</v>
      </c>
      <c r="Z83">
        <f>BAWANA!BD83+BAWANA!BE83</f>
        <v>25.03</v>
      </c>
      <c r="AA83">
        <f>BAWANA!X83+BAWANA!Y83</f>
        <v>32</v>
      </c>
      <c r="AB83">
        <f>BAWANA!AE83+BAWANA!AF83</f>
        <v>25.03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262.97000000000003</v>
      </c>
      <c r="E84">
        <f>BAWANA!AM84</f>
        <v>0</v>
      </c>
      <c r="F84">
        <f t="shared" si="11"/>
        <v>256</v>
      </c>
      <c r="G84">
        <f t="shared" si="12"/>
        <v>262.97000000000003</v>
      </c>
      <c r="H84" s="112"/>
      <c r="I84">
        <f>BRPL_EOD!AI84+BRPL_EOD!AJ84</f>
        <v>134.61000000000001</v>
      </c>
      <c r="J84">
        <f>BYPL_EOD!AI84+BYPL_EOD!AJ84</f>
        <v>45.06</v>
      </c>
      <c r="K84">
        <f>MES_EOD!AI84+MES_EOD!AJ84</f>
        <v>5.84</v>
      </c>
      <c r="L84">
        <f>NDMC_EOD!AI84+NDMC_EOD!AJ84</f>
        <v>23</v>
      </c>
      <c r="M84">
        <f>TPDDL_EOD!AI84+TPDDL_EOD!AJ84</f>
        <v>54.46</v>
      </c>
      <c r="N84">
        <f t="shared" si="7"/>
        <v>262.97000000000003</v>
      </c>
      <c r="O84" s="112">
        <f t="shared" si="8"/>
        <v>0</v>
      </c>
      <c r="P84">
        <v>134.61000000000001</v>
      </c>
      <c r="Q84">
        <v>45.06</v>
      </c>
      <c r="R84">
        <v>5.84</v>
      </c>
      <c r="S84">
        <v>23</v>
      </c>
      <c r="T84">
        <v>54.46</v>
      </c>
      <c r="U84" s="114">
        <f t="shared" si="9"/>
        <v>262.97000000000003</v>
      </c>
      <c r="V84" s="112">
        <f t="shared" si="10"/>
        <v>0</v>
      </c>
      <c r="Y84">
        <f>BAWANA!AW84+BAWANA!AX84</f>
        <v>32</v>
      </c>
      <c r="Z84">
        <f>BAWANA!BD84+BAWANA!BE84</f>
        <v>25.03</v>
      </c>
      <c r="AA84">
        <f>BAWANA!X84+BAWANA!Y84</f>
        <v>32</v>
      </c>
      <c r="AB84">
        <f>BAWANA!AE84+BAWANA!AF84</f>
        <v>25.03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262.97000000000003</v>
      </c>
      <c r="E85">
        <f>BAWANA!AM85</f>
        <v>0</v>
      </c>
      <c r="F85">
        <f t="shared" si="11"/>
        <v>256</v>
      </c>
      <c r="G85">
        <f t="shared" si="12"/>
        <v>262.97000000000003</v>
      </c>
      <c r="H85" s="112"/>
      <c r="I85">
        <f>BRPL_EOD!AI85+BRPL_EOD!AJ85</f>
        <v>134.61000000000001</v>
      </c>
      <c r="J85">
        <f>BYPL_EOD!AI85+BYPL_EOD!AJ85</f>
        <v>45.06</v>
      </c>
      <c r="K85">
        <f>MES_EOD!AI85+MES_EOD!AJ85</f>
        <v>5.84</v>
      </c>
      <c r="L85">
        <f>NDMC_EOD!AI85+NDMC_EOD!AJ85</f>
        <v>23</v>
      </c>
      <c r="M85">
        <f>TPDDL_EOD!AI85+TPDDL_EOD!AJ85</f>
        <v>54.46</v>
      </c>
      <c r="N85">
        <f t="shared" si="7"/>
        <v>262.97000000000003</v>
      </c>
      <c r="O85" s="112">
        <f t="shared" si="8"/>
        <v>0</v>
      </c>
      <c r="P85">
        <v>134.61000000000001</v>
      </c>
      <c r="Q85">
        <v>45.06</v>
      </c>
      <c r="R85">
        <v>5.84</v>
      </c>
      <c r="S85">
        <v>23</v>
      </c>
      <c r="T85">
        <v>54.46</v>
      </c>
      <c r="U85" s="114">
        <f t="shared" si="9"/>
        <v>262.97000000000003</v>
      </c>
      <c r="V85" s="112">
        <f t="shared" si="10"/>
        <v>0</v>
      </c>
      <c r="Y85">
        <f>BAWANA!AW85+BAWANA!AX85</f>
        <v>32</v>
      </c>
      <c r="Z85">
        <f>BAWANA!BD85+BAWANA!BE85</f>
        <v>25.03</v>
      </c>
      <c r="AA85">
        <f>BAWANA!X85+BAWANA!Y85</f>
        <v>32</v>
      </c>
      <c r="AB85">
        <f>BAWANA!AE85+BAWANA!AF85</f>
        <v>25.03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262.97000000000003</v>
      </c>
      <c r="E86">
        <f>BAWANA!AM86</f>
        <v>0</v>
      </c>
      <c r="F86">
        <f t="shared" si="11"/>
        <v>256</v>
      </c>
      <c r="G86">
        <f t="shared" si="12"/>
        <v>262.97000000000003</v>
      </c>
      <c r="H86" s="112"/>
      <c r="I86">
        <f>BRPL_EOD!AI86+BRPL_EOD!AJ86</f>
        <v>134.61000000000001</v>
      </c>
      <c r="J86">
        <f>BYPL_EOD!AI86+BYPL_EOD!AJ86</f>
        <v>45.06</v>
      </c>
      <c r="K86">
        <f>MES_EOD!AI86+MES_EOD!AJ86</f>
        <v>5.84</v>
      </c>
      <c r="L86">
        <f>NDMC_EOD!AI86+NDMC_EOD!AJ86</f>
        <v>23</v>
      </c>
      <c r="M86">
        <f>TPDDL_EOD!AI86+TPDDL_EOD!AJ86</f>
        <v>54.46</v>
      </c>
      <c r="N86">
        <f t="shared" si="7"/>
        <v>262.97000000000003</v>
      </c>
      <c r="O86" s="112">
        <f t="shared" si="8"/>
        <v>0</v>
      </c>
      <c r="P86">
        <v>134.61000000000001</v>
      </c>
      <c r="Q86">
        <v>45.06</v>
      </c>
      <c r="R86">
        <v>5.84</v>
      </c>
      <c r="S86">
        <v>23</v>
      </c>
      <c r="T86">
        <v>54.46</v>
      </c>
      <c r="U86" s="114">
        <f t="shared" si="9"/>
        <v>262.97000000000003</v>
      </c>
      <c r="V86" s="112">
        <f t="shared" si="10"/>
        <v>0</v>
      </c>
      <c r="Y86">
        <f>BAWANA!AW86+BAWANA!AX86</f>
        <v>32</v>
      </c>
      <c r="Z86">
        <f>BAWANA!BD86+BAWANA!BE86</f>
        <v>25.03</v>
      </c>
      <c r="AA86">
        <f>BAWANA!X86+BAWANA!Y86</f>
        <v>32</v>
      </c>
      <c r="AB86">
        <f>BAWANA!AE86+BAWANA!AF86</f>
        <v>25.03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262.97000000000003</v>
      </c>
      <c r="E87">
        <f>BAWANA!AM87</f>
        <v>0</v>
      </c>
      <c r="F87">
        <f t="shared" si="11"/>
        <v>256</v>
      </c>
      <c r="G87">
        <f t="shared" si="12"/>
        <v>262.97000000000003</v>
      </c>
      <c r="H87" s="112"/>
      <c r="I87">
        <f>BRPL_EOD!AI87+BRPL_EOD!AJ87</f>
        <v>134.61000000000001</v>
      </c>
      <c r="J87">
        <f>BYPL_EOD!AI87+BYPL_EOD!AJ87</f>
        <v>45.06</v>
      </c>
      <c r="K87">
        <f>MES_EOD!AI87+MES_EOD!AJ87</f>
        <v>5.84</v>
      </c>
      <c r="L87">
        <f>NDMC_EOD!AI87+NDMC_EOD!AJ87</f>
        <v>23</v>
      </c>
      <c r="M87">
        <f>TPDDL_EOD!AI87+TPDDL_EOD!AJ87</f>
        <v>54.46</v>
      </c>
      <c r="N87">
        <f t="shared" si="7"/>
        <v>262.97000000000003</v>
      </c>
      <c r="O87" s="112">
        <f t="shared" si="8"/>
        <v>0</v>
      </c>
      <c r="P87">
        <v>134.61000000000001</v>
      </c>
      <c r="Q87">
        <v>45.06</v>
      </c>
      <c r="R87">
        <v>5.84</v>
      </c>
      <c r="S87">
        <v>23</v>
      </c>
      <c r="T87">
        <v>54.46</v>
      </c>
      <c r="U87" s="114">
        <f t="shared" si="9"/>
        <v>262.97000000000003</v>
      </c>
      <c r="V87" s="112">
        <f t="shared" si="10"/>
        <v>0</v>
      </c>
      <c r="Y87">
        <f>BAWANA!AW87+BAWANA!AX87</f>
        <v>32</v>
      </c>
      <c r="Z87">
        <f>BAWANA!BD87+BAWANA!BE87</f>
        <v>25.03</v>
      </c>
      <c r="AA87">
        <f>BAWANA!X87+BAWANA!Y87</f>
        <v>32</v>
      </c>
      <c r="AB87">
        <f>BAWANA!AE87+BAWANA!AF87</f>
        <v>25.03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262.97000000000003</v>
      </c>
      <c r="E88">
        <f>BAWANA!AM88</f>
        <v>0</v>
      </c>
      <c r="F88">
        <f t="shared" si="11"/>
        <v>256</v>
      </c>
      <c r="G88">
        <f t="shared" si="12"/>
        <v>262.97000000000003</v>
      </c>
      <c r="H88" s="112"/>
      <c r="I88">
        <f>BRPL_EOD!AI88+BRPL_EOD!AJ88</f>
        <v>134.61000000000001</v>
      </c>
      <c r="J88">
        <f>BYPL_EOD!AI88+BYPL_EOD!AJ88</f>
        <v>45.06</v>
      </c>
      <c r="K88">
        <f>MES_EOD!AI88+MES_EOD!AJ88</f>
        <v>5.84</v>
      </c>
      <c r="L88">
        <f>NDMC_EOD!AI88+NDMC_EOD!AJ88</f>
        <v>23</v>
      </c>
      <c r="M88">
        <f>TPDDL_EOD!AI88+TPDDL_EOD!AJ88</f>
        <v>54.46</v>
      </c>
      <c r="N88">
        <f t="shared" si="7"/>
        <v>262.97000000000003</v>
      </c>
      <c r="O88" s="112">
        <f t="shared" si="8"/>
        <v>0</v>
      </c>
      <c r="P88">
        <v>134.61000000000001</v>
      </c>
      <c r="Q88">
        <v>45.06</v>
      </c>
      <c r="R88">
        <v>5.84</v>
      </c>
      <c r="S88">
        <v>23</v>
      </c>
      <c r="T88">
        <v>54.46</v>
      </c>
      <c r="U88" s="114">
        <f t="shared" si="9"/>
        <v>262.97000000000003</v>
      </c>
      <c r="V88" s="112">
        <f t="shared" si="10"/>
        <v>0</v>
      </c>
      <c r="Y88">
        <f>BAWANA!AW88+BAWANA!AX88</f>
        <v>32</v>
      </c>
      <c r="Z88">
        <f>BAWANA!BD88+BAWANA!BE88</f>
        <v>25.03</v>
      </c>
      <c r="AA88">
        <f>BAWANA!X88+BAWANA!Y88</f>
        <v>32</v>
      </c>
      <c r="AB88">
        <f>BAWANA!AE88+BAWANA!AF88</f>
        <v>25.03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262.97000000000003</v>
      </c>
      <c r="E89">
        <f>BAWANA!AM89</f>
        <v>0</v>
      </c>
      <c r="F89">
        <f t="shared" si="11"/>
        <v>256</v>
      </c>
      <c r="G89">
        <f t="shared" si="12"/>
        <v>262.97000000000003</v>
      </c>
      <c r="H89" s="112"/>
      <c r="I89">
        <f>BRPL_EOD!AI89+BRPL_EOD!AJ89</f>
        <v>134.61000000000001</v>
      </c>
      <c r="J89">
        <f>BYPL_EOD!AI89+BYPL_EOD!AJ89</f>
        <v>45.06</v>
      </c>
      <c r="K89">
        <f>MES_EOD!AI89+MES_EOD!AJ89</f>
        <v>5.84</v>
      </c>
      <c r="L89">
        <f>NDMC_EOD!AI89+NDMC_EOD!AJ89</f>
        <v>23</v>
      </c>
      <c r="M89">
        <f>TPDDL_EOD!AI89+TPDDL_EOD!AJ89</f>
        <v>54.46</v>
      </c>
      <c r="N89">
        <f t="shared" si="7"/>
        <v>262.97000000000003</v>
      </c>
      <c r="O89" s="112">
        <f t="shared" si="8"/>
        <v>0</v>
      </c>
      <c r="P89">
        <v>134.61000000000001</v>
      </c>
      <c r="Q89">
        <v>45.06</v>
      </c>
      <c r="R89">
        <v>5.84</v>
      </c>
      <c r="S89">
        <v>23</v>
      </c>
      <c r="T89">
        <v>54.46</v>
      </c>
      <c r="U89" s="114">
        <f t="shared" si="9"/>
        <v>262.97000000000003</v>
      </c>
      <c r="V89" s="112">
        <f t="shared" si="10"/>
        <v>0</v>
      </c>
      <c r="Y89">
        <f>BAWANA!AW89+BAWANA!AX89</f>
        <v>32</v>
      </c>
      <c r="Z89">
        <f>BAWANA!BD89+BAWANA!BE89</f>
        <v>25.03</v>
      </c>
      <c r="AA89">
        <f>BAWANA!X89+BAWANA!Y89</f>
        <v>32</v>
      </c>
      <c r="AB89">
        <f>BAWANA!AE89+BAWANA!AF89</f>
        <v>25.03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262.97000000000003</v>
      </c>
      <c r="E90">
        <f>BAWANA!AM90</f>
        <v>0</v>
      </c>
      <c r="F90">
        <f t="shared" si="11"/>
        <v>256</v>
      </c>
      <c r="G90">
        <f t="shared" si="12"/>
        <v>262.97000000000003</v>
      </c>
      <c r="H90" s="112"/>
      <c r="I90">
        <f>BRPL_EOD!AI90+BRPL_EOD!AJ90</f>
        <v>134.61000000000001</v>
      </c>
      <c r="J90">
        <f>BYPL_EOD!AI90+BYPL_EOD!AJ90</f>
        <v>45.06</v>
      </c>
      <c r="K90">
        <f>MES_EOD!AI90+MES_EOD!AJ90</f>
        <v>5.84</v>
      </c>
      <c r="L90">
        <f>NDMC_EOD!AI90+NDMC_EOD!AJ90</f>
        <v>23</v>
      </c>
      <c r="M90">
        <f>TPDDL_EOD!AI90+TPDDL_EOD!AJ90</f>
        <v>54.46</v>
      </c>
      <c r="N90">
        <f t="shared" si="7"/>
        <v>262.97000000000003</v>
      </c>
      <c r="O90" s="112">
        <f t="shared" si="8"/>
        <v>0</v>
      </c>
      <c r="P90">
        <v>134.61000000000001</v>
      </c>
      <c r="Q90">
        <v>45.06</v>
      </c>
      <c r="R90">
        <v>5.84</v>
      </c>
      <c r="S90">
        <v>23</v>
      </c>
      <c r="T90">
        <v>54.46</v>
      </c>
      <c r="U90" s="114">
        <f t="shared" si="9"/>
        <v>262.97000000000003</v>
      </c>
      <c r="V90" s="112">
        <f t="shared" si="10"/>
        <v>0</v>
      </c>
      <c r="Y90">
        <f>BAWANA!AW90+BAWANA!AX90</f>
        <v>32</v>
      </c>
      <c r="Z90">
        <f>BAWANA!BD90+BAWANA!BE90</f>
        <v>25.03</v>
      </c>
      <c r="AA90">
        <f>BAWANA!X90+BAWANA!Y90</f>
        <v>32</v>
      </c>
      <c r="AB90">
        <f>BAWANA!AE90+BAWANA!AF90</f>
        <v>25.03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262.97000000000003</v>
      </c>
      <c r="E91">
        <f>BAWANA!AM91</f>
        <v>0</v>
      </c>
      <c r="F91">
        <f t="shared" si="11"/>
        <v>256</v>
      </c>
      <c r="G91">
        <f t="shared" si="12"/>
        <v>262.97000000000003</v>
      </c>
      <c r="H91" s="112"/>
      <c r="I91">
        <f>BRPL_EOD!AI91+BRPL_EOD!AJ91</f>
        <v>134.61000000000001</v>
      </c>
      <c r="J91">
        <f>BYPL_EOD!AI91+BYPL_EOD!AJ91</f>
        <v>45.06</v>
      </c>
      <c r="K91">
        <f>MES_EOD!AI91+MES_EOD!AJ91</f>
        <v>5.84</v>
      </c>
      <c r="L91">
        <f>NDMC_EOD!AI91+NDMC_EOD!AJ91</f>
        <v>23</v>
      </c>
      <c r="M91">
        <f>TPDDL_EOD!AI91+TPDDL_EOD!AJ91</f>
        <v>54.46</v>
      </c>
      <c r="N91">
        <f t="shared" si="7"/>
        <v>262.97000000000003</v>
      </c>
      <c r="O91" s="112">
        <f t="shared" si="8"/>
        <v>0</v>
      </c>
      <c r="P91">
        <v>134.61000000000001</v>
      </c>
      <c r="Q91">
        <v>45.06</v>
      </c>
      <c r="R91">
        <v>5.84</v>
      </c>
      <c r="S91">
        <v>23</v>
      </c>
      <c r="T91">
        <v>54.46</v>
      </c>
      <c r="U91" s="114">
        <f t="shared" si="9"/>
        <v>262.97000000000003</v>
      </c>
      <c r="V91" s="112">
        <f t="shared" si="10"/>
        <v>0</v>
      </c>
      <c r="Y91">
        <f>BAWANA!AW91+BAWANA!AX91</f>
        <v>32</v>
      </c>
      <c r="Z91">
        <f>BAWANA!BD91+BAWANA!BE91</f>
        <v>25.03</v>
      </c>
      <c r="AA91">
        <f>BAWANA!X91+BAWANA!Y91</f>
        <v>32</v>
      </c>
      <c r="AB91">
        <f>BAWANA!AE91+BAWANA!AF91</f>
        <v>25.03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262.97000000000003</v>
      </c>
      <c r="E92">
        <f>BAWANA!AM92</f>
        <v>0</v>
      </c>
      <c r="F92">
        <f t="shared" si="11"/>
        <v>256</v>
      </c>
      <c r="G92">
        <f t="shared" si="12"/>
        <v>262.97000000000003</v>
      </c>
      <c r="H92" s="112"/>
      <c r="I92">
        <f>BRPL_EOD!AI92+BRPL_EOD!AJ92</f>
        <v>134.61000000000001</v>
      </c>
      <c r="J92">
        <f>BYPL_EOD!AI92+BYPL_EOD!AJ92</f>
        <v>45.06</v>
      </c>
      <c r="K92">
        <f>MES_EOD!AI92+MES_EOD!AJ92</f>
        <v>5.84</v>
      </c>
      <c r="L92">
        <f>NDMC_EOD!AI92+NDMC_EOD!AJ92</f>
        <v>23</v>
      </c>
      <c r="M92">
        <f>TPDDL_EOD!AI92+TPDDL_EOD!AJ92</f>
        <v>54.46</v>
      </c>
      <c r="N92">
        <f t="shared" si="7"/>
        <v>262.97000000000003</v>
      </c>
      <c r="O92" s="112">
        <f t="shared" si="8"/>
        <v>0</v>
      </c>
      <c r="P92">
        <v>134.61000000000001</v>
      </c>
      <c r="Q92">
        <v>45.06</v>
      </c>
      <c r="R92">
        <v>5.84</v>
      </c>
      <c r="S92">
        <v>23</v>
      </c>
      <c r="T92">
        <v>54.46</v>
      </c>
      <c r="U92" s="114">
        <f t="shared" si="9"/>
        <v>262.97000000000003</v>
      </c>
      <c r="V92" s="112">
        <f t="shared" si="10"/>
        <v>0</v>
      </c>
      <c r="Y92">
        <f>BAWANA!AW92+BAWANA!AX92</f>
        <v>32</v>
      </c>
      <c r="Z92">
        <f>BAWANA!BD92+BAWANA!BE92</f>
        <v>25.03</v>
      </c>
      <c r="AA92">
        <f>BAWANA!X92+BAWANA!Y92</f>
        <v>32</v>
      </c>
      <c r="AB92">
        <f>BAWANA!AE92+BAWANA!AF92</f>
        <v>25.03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262.97000000000003</v>
      </c>
      <c r="E93">
        <f>BAWANA!AM93</f>
        <v>0</v>
      </c>
      <c r="F93">
        <f t="shared" si="11"/>
        <v>256</v>
      </c>
      <c r="G93">
        <f t="shared" si="12"/>
        <v>262.97000000000003</v>
      </c>
      <c r="H93" s="112"/>
      <c r="I93">
        <f>BRPL_EOD!AI93+BRPL_EOD!AJ93</f>
        <v>134.61000000000001</v>
      </c>
      <c r="J93">
        <f>BYPL_EOD!AI93+BYPL_EOD!AJ93</f>
        <v>45.06</v>
      </c>
      <c r="K93">
        <f>MES_EOD!AI93+MES_EOD!AJ93</f>
        <v>5.84</v>
      </c>
      <c r="L93">
        <f>NDMC_EOD!AI93+NDMC_EOD!AJ93</f>
        <v>23</v>
      </c>
      <c r="M93">
        <f>TPDDL_EOD!AI93+TPDDL_EOD!AJ93</f>
        <v>54.46</v>
      </c>
      <c r="N93">
        <f t="shared" si="7"/>
        <v>262.97000000000003</v>
      </c>
      <c r="O93" s="112">
        <f t="shared" si="8"/>
        <v>0</v>
      </c>
      <c r="P93">
        <v>134.61000000000001</v>
      </c>
      <c r="Q93">
        <v>45.06</v>
      </c>
      <c r="R93">
        <v>5.84</v>
      </c>
      <c r="S93">
        <v>23</v>
      </c>
      <c r="T93">
        <v>54.46</v>
      </c>
      <c r="U93" s="114">
        <f t="shared" si="9"/>
        <v>262.97000000000003</v>
      </c>
      <c r="V93" s="112">
        <f t="shared" si="10"/>
        <v>0</v>
      </c>
      <c r="Y93">
        <f>BAWANA!AW93+BAWANA!AX93</f>
        <v>32</v>
      </c>
      <c r="Z93">
        <f>BAWANA!BD93+BAWANA!BE93</f>
        <v>25.03</v>
      </c>
      <c r="AA93">
        <f>BAWANA!X93+BAWANA!Y93</f>
        <v>32</v>
      </c>
      <c r="AB93">
        <f>BAWANA!AE93+BAWANA!AF93</f>
        <v>25.03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262.97000000000003</v>
      </c>
      <c r="E94">
        <f>BAWANA!AM94</f>
        <v>0</v>
      </c>
      <c r="F94">
        <f t="shared" si="11"/>
        <v>256</v>
      </c>
      <c r="G94">
        <f t="shared" si="12"/>
        <v>262.97000000000003</v>
      </c>
      <c r="H94" s="112"/>
      <c r="I94">
        <f>BRPL_EOD!AI94+BRPL_EOD!AJ94</f>
        <v>134.61000000000001</v>
      </c>
      <c r="J94">
        <f>BYPL_EOD!AI94+BYPL_EOD!AJ94</f>
        <v>45.06</v>
      </c>
      <c r="K94">
        <f>MES_EOD!AI94+MES_EOD!AJ94</f>
        <v>5.84</v>
      </c>
      <c r="L94">
        <f>NDMC_EOD!AI94+NDMC_EOD!AJ94</f>
        <v>23</v>
      </c>
      <c r="M94">
        <f>TPDDL_EOD!AI94+TPDDL_EOD!AJ94</f>
        <v>54.46</v>
      </c>
      <c r="N94">
        <f t="shared" si="7"/>
        <v>262.97000000000003</v>
      </c>
      <c r="O94" s="112">
        <f t="shared" si="8"/>
        <v>0</v>
      </c>
      <c r="P94">
        <v>134.61000000000001</v>
      </c>
      <c r="Q94">
        <v>45.06</v>
      </c>
      <c r="R94">
        <v>5.84</v>
      </c>
      <c r="S94">
        <v>23</v>
      </c>
      <c r="T94">
        <v>54.46</v>
      </c>
      <c r="U94" s="114">
        <f t="shared" si="9"/>
        <v>262.97000000000003</v>
      </c>
      <c r="V94" s="112">
        <f t="shared" si="10"/>
        <v>0</v>
      </c>
      <c r="Y94">
        <f>BAWANA!AW94+BAWANA!AX94</f>
        <v>32</v>
      </c>
      <c r="Z94">
        <f>BAWANA!BD94+BAWANA!BE94</f>
        <v>25.03</v>
      </c>
      <c r="AA94">
        <f>BAWANA!X94+BAWANA!Y94</f>
        <v>32</v>
      </c>
      <c r="AB94">
        <f>BAWANA!AE94+BAWANA!AF94</f>
        <v>25.03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262.97000000000003</v>
      </c>
      <c r="E95">
        <f>BAWANA!AM95</f>
        <v>0</v>
      </c>
      <c r="F95">
        <f t="shared" si="11"/>
        <v>256</v>
      </c>
      <c r="G95">
        <f t="shared" si="12"/>
        <v>262.97000000000003</v>
      </c>
      <c r="H95" s="112"/>
      <c r="I95">
        <f>BRPL_EOD!AI95+BRPL_EOD!AJ95</f>
        <v>134.61000000000001</v>
      </c>
      <c r="J95">
        <f>BYPL_EOD!AI95+BYPL_EOD!AJ95</f>
        <v>45.06</v>
      </c>
      <c r="K95">
        <f>MES_EOD!AI95+MES_EOD!AJ95</f>
        <v>5.84</v>
      </c>
      <c r="L95">
        <f>NDMC_EOD!AI95+NDMC_EOD!AJ95</f>
        <v>23</v>
      </c>
      <c r="M95">
        <f>TPDDL_EOD!AI95+TPDDL_EOD!AJ95</f>
        <v>54.46</v>
      </c>
      <c r="N95">
        <f t="shared" si="7"/>
        <v>262.97000000000003</v>
      </c>
      <c r="O95" s="112">
        <f t="shared" si="8"/>
        <v>0</v>
      </c>
      <c r="P95">
        <v>134.61000000000001</v>
      </c>
      <c r="Q95">
        <v>45.06</v>
      </c>
      <c r="R95">
        <v>5.84</v>
      </c>
      <c r="S95">
        <v>23</v>
      </c>
      <c r="T95">
        <v>54.46</v>
      </c>
      <c r="U95" s="114">
        <f t="shared" si="9"/>
        <v>262.97000000000003</v>
      </c>
      <c r="V95" s="112">
        <f t="shared" si="10"/>
        <v>0</v>
      </c>
      <c r="Y95">
        <f>BAWANA!AW95+BAWANA!AX95</f>
        <v>32</v>
      </c>
      <c r="Z95">
        <f>BAWANA!BD95+BAWANA!BE95</f>
        <v>25.03</v>
      </c>
      <c r="AA95">
        <f>BAWANA!X95+BAWANA!Y95</f>
        <v>32</v>
      </c>
      <c r="AB95">
        <f>BAWANA!AE95+BAWANA!AF95</f>
        <v>25.03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262.97000000000003</v>
      </c>
      <c r="E96">
        <f>BAWANA!AM96</f>
        <v>0</v>
      </c>
      <c r="F96">
        <f t="shared" si="11"/>
        <v>256</v>
      </c>
      <c r="G96">
        <f t="shared" si="12"/>
        <v>262.97000000000003</v>
      </c>
      <c r="H96" s="112"/>
      <c r="I96">
        <f>BRPL_EOD!AI96+BRPL_EOD!AJ96</f>
        <v>134.61000000000001</v>
      </c>
      <c r="J96">
        <f>BYPL_EOD!AI96+BYPL_EOD!AJ96</f>
        <v>45.06</v>
      </c>
      <c r="K96">
        <f>MES_EOD!AI96+MES_EOD!AJ96</f>
        <v>5.84</v>
      </c>
      <c r="L96">
        <f>NDMC_EOD!AI96+NDMC_EOD!AJ96</f>
        <v>23</v>
      </c>
      <c r="M96">
        <f>TPDDL_EOD!AI96+TPDDL_EOD!AJ96</f>
        <v>54.46</v>
      </c>
      <c r="N96">
        <f t="shared" si="7"/>
        <v>262.97000000000003</v>
      </c>
      <c r="O96" s="112">
        <f t="shared" si="8"/>
        <v>0</v>
      </c>
      <c r="P96">
        <v>134.61000000000001</v>
      </c>
      <c r="Q96">
        <v>45.06</v>
      </c>
      <c r="R96">
        <v>5.84</v>
      </c>
      <c r="S96">
        <v>23</v>
      </c>
      <c r="T96">
        <v>54.46</v>
      </c>
      <c r="U96" s="114">
        <f t="shared" si="9"/>
        <v>262.97000000000003</v>
      </c>
      <c r="V96" s="112">
        <f t="shared" si="10"/>
        <v>0</v>
      </c>
      <c r="Y96">
        <f>BAWANA!AW96+BAWANA!AX96</f>
        <v>32</v>
      </c>
      <c r="Z96">
        <f>BAWANA!BD96+BAWANA!BE96</f>
        <v>25.03</v>
      </c>
      <c r="AA96">
        <f>BAWANA!X96+BAWANA!Y96</f>
        <v>32</v>
      </c>
      <c r="AB96">
        <f>BAWANA!AE96+BAWANA!AF96</f>
        <v>25.03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262.97000000000003</v>
      </c>
      <c r="E97">
        <f>BAWANA!AM97</f>
        <v>0</v>
      </c>
      <c r="F97">
        <f t="shared" si="11"/>
        <v>256</v>
      </c>
      <c r="G97">
        <f t="shared" si="12"/>
        <v>262.97000000000003</v>
      </c>
      <c r="H97" s="112"/>
      <c r="I97">
        <f>BRPL_EOD!AI97+BRPL_EOD!AJ97</f>
        <v>134.61000000000001</v>
      </c>
      <c r="J97">
        <f>BYPL_EOD!AI97+BYPL_EOD!AJ97</f>
        <v>45.06</v>
      </c>
      <c r="K97">
        <f>MES_EOD!AI97+MES_EOD!AJ97</f>
        <v>5.84</v>
      </c>
      <c r="L97">
        <f>NDMC_EOD!AI97+NDMC_EOD!AJ97</f>
        <v>23</v>
      </c>
      <c r="M97">
        <f>TPDDL_EOD!AI97+TPDDL_EOD!AJ97</f>
        <v>54.46</v>
      </c>
      <c r="N97">
        <f t="shared" si="7"/>
        <v>262.97000000000003</v>
      </c>
      <c r="O97" s="112">
        <f t="shared" si="8"/>
        <v>0</v>
      </c>
      <c r="P97">
        <v>134.61000000000001</v>
      </c>
      <c r="Q97">
        <v>45.06</v>
      </c>
      <c r="R97">
        <v>5.84</v>
      </c>
      <c r="S97">
        <v>23</v>
      </c>
      <c r="T97">
        <v>54.46</v>
      </c>
      <c r="U97" s="114">
        <f t="shared" si="9"/>
        <v>262.97000000000003</v>
      </c>
      <c r="V97" s="112">
        <f t="shared" si="10"/>
        <v>0</v>
      </c>
      <c r="Y97">
        <f>BAWANA!AW97+BAWANA!AX97</f>
        <v>32</v>
      </c>
      <c r="Z97">
        <f>BAWANA!BD97+BAWANA!BE97</f>
        <v>25.03</v>
      </c>
      <c r="AA97">
        <f>BAWANA!X97+BAWANA!Y97</f>
        <v>32</v>
      </c>
      <c r="AB97">
        <f>BAWANA!AE97+BAWANA!AF97</f>
        <v>25.03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262.97000000000003</v>
      </c>
      <c r="E98">
        <f>BAWANA!AM98</f>
        <v>0</v>
      </c>
      <c r="F98">
        <f t="shared" si="11"/>
        <v>256</v>
      </c>
      <c r="G98">
        <f t="shared" si="12"/>
        <v>262.97000000000003</v>
      </c>
      <c r="H98" s="112"/>
      <c r="I98">
        <f>BRPL_EOD!AI98+BRPL_EOD!AJ98</f>
        <v>134.61000000000001</v>
      </c>
      <c r="J98">
        <f>BYPL_EOD!AI98+BYPL_EOD!AJ98</f>
        <v>45.06</v>
      </c>
      <c r="K98">
        <f>MES_EOD!AI98+MES_EOD!AJ98</f>
        <v>5.84</v>
      </c>
      <c r="L98">
        <f>NDMC_EOD!AI98+NDMC_EOD!AJ98</f>
        <v>23</v>
      </c>
      <c r="M98">
        <f>TPDDL_EOD!AI98+TPDDL_EOD!AJ98</f>
        <v>54.46</v>
      </c>
      <c r="N98">
        <f t="shared" si="7"/>
        <v>262.97000000000003</v>
      </c>
      <c r="O98" s="112">
        <f t="shared" si="8"/>
        <v>0</v>
      </c>
      <c r="P98">
        <v>134.61000000000001</v>
      </c>
      <c r="Q98">
        <v>45.06</v>
      </c>
      <c r="R98">
        <v>5.84</v>
      </c>
      <c r="S98">
        <v>23</v>
      </c>
      <c r="T98">
        <v>54.46</v>
      </c>
      <c r="U98" s="114">
        <f t="shared" si="9"/>
        <v>262.97000000000003</v>
      </c>
      <c r="V98" s="112">
        <f t="shared" si="10"/>
        <v>0</v>
      </c>
      <c r="Y98">
        <f>BAWANA!AW98+BAWANA!AX98</f>
        <v>32</v>
      </c>
      <c r="Z98">
        <f>BAWANA!BD98+BAWANA!BE98</f>
        <v>25.03</v>
      </c>
      <c r="AA98">
        <f>BAWANA!X98+BAWANA!Y98</f>
        <v>32</v>
      </c>
      <c r="AB98">
        <f>BAWANA!AE98+BAWANA!AF98</f>
        <v>25.03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6.2913850000000027</v>
      </c>
      <c r="E99" s="114">
        <f t="shared" si="14"/>
        <v>0</v>
      </c>
      <c r="F99" s="114">
        <f t="shared" si="14"/>
        <v>6.1440000000000001</v>
      </c>
      <c r="G99" s="114">
        <f t="shared" si="14"/>
        <v>6.2913850000000027</v>
      </c>
      <c r="H99" s="114"/>
      <c r="I99" s="114">
        <f t="shared" si="14"/>
        <v>3.0673150000000038</v>
      </c>
      <c r="J99" s="114">
        <f t="shared" si="14"/>
        <v>1.12191</v>
      </c>
      <c r="K99" s="114">
        <f t="shared" si="14"/>
        <v>0.14015999999999981</v>
      </c>
      <c r="L99" s="114">
        <f t="shared" si="14"/>
        <v>0.5450799999999999</v>
      </c>
      <c r="M99" s="114">
        <f t="shared" si="14"/>
        <v>1.4169824999999996</v>
      </c>
      <c r="N99" s="114">
        <f t="shared" si="14"/>
        <v>6.2914475000000021</v>
      </c>
      <c r="O99" s="114">
        <f t="shared" si="14"/>
        <v>-6.2499999999943162E-5</v>
      </c>
      <c r="P99" s="114">
        <f t="shared" si="14"/>
        <v>3.0672880088668424</v>
      </c>
      <c r="Q99" s="114">
        <f t="shared" si="14"/>
        <v>1.1218985258388343</v>
      </c>
      <c r="R99" s="114">
        <f t="shared" si="14"/>
        <v>0.1401585742744422</v>
      </c>
      <c r="S99" s="114">
        <f t="shared" si="14"/>
        <v>0.54507438498496141</v>
      </c>
      <c r="T99" s="114">
        <f t="shared" si="14"/>
        <v>1.4169655060349193</v>
      </c>
      <c r="U99" s="114">
        <f t="shared" si="14"/>
        <v>6.2913850000000027</v>
      </c>
      <c r="V99" s="114">
        <f t="shared" si="10"/>
        <v>0</v>
      </c>
      <c r="Y99" s="114">
        <f>SUM(Y3:Y98)/4000</f>
        <v>0.71347500000000008</v>
      </c>
      <c r="Z99" s="114">
        <f t="shared" ref="Z99:AD99" si="15">SUM(Z3:Z98)/4000</f>
        <v>0.67514000000000074</v>
      </c>
      <c r="AA99" s="114">
        <f t="shared" si="15"/>
        <v>0.71347500000000008</v>
      </c>
      <c r="AB99" s="114">
        <f t="shared" si="15"/>
        <v>0.67514000000000074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150</v>
      </c>
      <c r="Q4">
        <v>0</v>
      </c>
      <c r="R4">
        <v>0</v>
      </c>
      <c r="S4">
        <v>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150</v>
      </c>
      <c r="Q5">
        <v>0</v>
      </c>
      <c r="R5">
        <v>0</v>
      </c>
      <c r="S5">
        <v>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150</v>
      </c>
      <c r="Q6">
        <v>0</v>
      </c>
      <c r="R6">
        <v>0</v>
      </c>
      <c r="S6">
        <v>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150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150</v>
      </c>
      <c r="Q7">
        <v>0</v>
      </c>
      <c r="R7">
        <v>0</v>
      </c>
      <c r="S7">
        <v>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150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150</v>
      </c>
      <c r="Q8">
        <v>0</v>
      </c>
      <c r="R8">
        <v>0</v>
      </c>
      <c r="S8">
        <v>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150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150</v>
      </c>
      <c r="Q9">
        <v>0</v>
      </c>
      <c r="R9">
        <v>0</v>
      </c>
      <c r="S9">
        <v>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150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150</v>
      </c>
      <c r="Q10">
        <v>0</v>
      </c>
      <c r="R10">
        <v>0</v>
      </c>
      <c r="S10">
        <v>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150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150</v>
      </c>
      <c r="Q11">
        <v>0</v>
      </c>
      <c r="R11">
        <v>0</v>
      </c>
      <c r="S11">
        <v>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150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150</v>
      </c>
      <c r="Q12">
        <v>0</v>
      </c>
      <c r="R12">
        <v>0</v>
      </c>
      <c r="S12">
        <v>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150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150</v>
      </c>
      <c r="Q13">
        <v>0</v>
      </c>
      <c r="R13">
        <v>0</v>
      </c>
      <c r="S13">
        <v>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150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150</v>
      </c>
      <c r="Q14">
        <v>0</v>
      </c>
      <c r="R14">
        <v>0</v>
      </c>
      <c r="S14">
        <v>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150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150</v>
      </c>
      <c r="Q15">
        <v>0</v>
      </c>
      <c r="R15">
        <v>0</v>
      </c>
      <c r="S15">
        <v>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150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150</v>
      </c>
      <c r="Q16">
        <v>0</v>
      </c>
      <c r="R16">
        <v>0</v>
      </c>
      <c r="S16">
        <v>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150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150</v>
      </c>
      <c r="Q17">
        <v>0</v>
      </c>
      <c r="R17">
        <v>0</v>
      </c>
      <c r="S17">
        <v>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150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150</v>
      </c>
      <c r="Q18">
        <v>0</v>
      </c>
      <c r="R18">
        <v>0</v>
      </c>
      <c r="S18">
        <v>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808</v>
      </c>
      <c r="G19">
        <f t="shared" si="5"/>
        <v>150</v>
      </c>
      <c r="H19" s="112"/>
      <c r="I19">
        <f>BRPL_EOD!AM19+BRPL_EOD!AN19</f>
        <v>150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150</v>
      </c>
      <c r="Q19">
        <v>0</v>
      </c>
      <c r="R19">
        <v>0</v>
      </c>
      <c r="S19">
        <v>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808</v>
      </c>
      <c r="G20">
        <f t="shared" si="5"/>
        <v>150</v>
      </c>
      <c r="H20" s="112"/>
      <c r="I20">
        <f>BRPL_EOD!AM20+BRPL_EOD!AN20</f>
        <v>150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150</v>
      </c>
      <c r="Q20">
        <v>0</v>
      </c>
      <c r="R20">
        <v>0</v>
      </c>
      <c r="S20">
        <v>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808</v>
      </c>
      <c r="G21">
        <f t="shared" si="5"/>
        <v>150</v>
      </c>
      <c r="H21" s="112"/>
      <c r="I21">
        <f>BRPL_EOD!AM21+BRPL_EOD!AN21</f>
        <v>150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150</v>
      </c>
      <c r="Q21">
        <v>0</v>
      </c>
      <c r="R21">
        <v>0</v>
      </c>
      <c r="S21">
        <v>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808</v>
      </c>
      <c r="G22">
        <f t="shared" si="5"/>
        <v>150</v>
      </c>
      <c r="H22" s="112"/>
      <c r="I22">
        <f>BRPL_EOD!AM22+BRPL_EOD!AN22</f>
        <v>150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150</v>
      </c>
      <c r="Q22">
        <v>0</v>
      </c>
      <c r="R22">
        <v>0</v>
      </c>
      <c r="S22">
        <v>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808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808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808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808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808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808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808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808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808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280</v>
      </c>
      <c r="E33">
        <f>BAWANA!AQ33</f>
        <v>0</v>
      </c>
      <c r="F33">
        <f t="shared" si="4"/>
        <v>808</v>
      </c>
      <c r="G33">
        <f t="shared" si="5"/>
        <v>280</v>
      </c>
      <c r="H33" s="112"/>
      <c r="I33">
        <f>BRPL_EOD!AM33+BRPL_EOD!AN33</f>
        <v>280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280</v>
      </c>
      <c r="O33" s="112">
        <f t="shared" si="1"/>
        <v>0</v>
      </c>
      <c r="P33">
        <v>280</v>
      </c>
      <c r="Q33">
        <v>0</v>
      </c>
      <c r="R33">
        <v>0</v>
      </c>
      <c r="S33">
        <v>0</v>
      </c>
      <c r="T33">
        <v>0</v>
      </c>
      <c r="U33" s="114">
        <f t="shared" si="2"/>
        <v>280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300</v>
      </c>
      <c r="E34">
        <f>BAWANA!AQ34</f>
        <v>0</v>
      </c>
      <c r="F34">
        <f t="shared" si="4"/>
        <v>808</v>
      </c>
      <c r="G34">
        <f t="shared" si="5"/>
        <v>300</v>
      </c>
      <c r="H34" s="112"/>
      <c r="I34">
        <f>BRPL_EOD!AM34+BRPL_EOD!AN34</f>
        <v>300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300</v>
      </c>
      <c r="O34" s="112">
        <f t="shared" si="1"/>
        <v>0</v>
      </c>
      <c r="P34">
        <v>300</v>
      </c>
      <c r="Q34">
        <v>0</v>
      </c>
      <c r="R34">
        <v>0</v>
      </c>
      <c r="S34">
        <v>0</v>
      </c>
      <c r="T34">
        <v>0</v>
      </c>
      <c r="U34" s="114">
        <f t="shared" si="2"/>
        <v>300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300</v>
      </c>
      <c r="E35">
        <f>BAWANA!AQ35</f>
        <v>0</v>
      </c>
      <c r="F35">
        <f t="shared" si="4"/>
        <v>808</v>
      </c>
      <c r="G35">
        <f t="shared" si="5"/>
        <v>300</v>
      </c>
      <c r="H35" s="112"/>
      <c r="I35">
        <f>BRPL_EOD!AM35+BRPL_EOD!AN35</f>
        <v>300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300</v>
      </c>
      <c r="O35" s="112">
        <f t="shared" si="1"/>
        <v>0</v>
      </c>
      <c r="P35">
        <v>300</v>
      </c>
      <c r="Q35">
        <v>0</v>
      </c>
      <c r="R35">
        <v>0</v>
      </c>
      <c r="S35">
        <v>0</v>
      </c>
      <c r="T35">
        <v>0</v>
      </c>
      <c r="U35" s="114">
        <f t="shared" si="2"/>
        <v>300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300</v>
      </c>
      <c r="E36">
        <f>BAWANA!AQ36</f>
        <v>0</v>
      </c>
      <c r="F36">
        <f t="shared" si="4"/>
        <v>808</v>
      </c>
      <c r="G36">
        <f t="shared" si="5"/>
        <v>300</v>
      </c>
      <c r="H36" s="112"/>
      <c r="I36">
        <f>BRPL_EOD!AM36+BRPL_EOD!AN36</f>
        <v>300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300</v>
      </c>
      <c r="O36" s="112">
        <f t="shared" si="1"/>
        <v>0</v>
      </c>
      <c r="P36">
        <v>300</v>
      </c>
      <c r="Q36">
        <v>0</v>
      </c>
      <c r="R36">
        <v>0</v>
      </c>
      <c r="S36">
        <v>0</v>
      </c>
      <c r="T36">
        <v>0</v>
      </c>
      <c r="U36" s="114">
        <f t="shared" si="2"/>
        <v>300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300</v>
      </c>
      <c r="E37">
        <f>BAWANA!AQ37</f>
        <v>0</v>
      </c>
      <c r="F37">
        <f t="shared" si="4"/>
        <v>808</v>
      </c>
      <c r="G37">
        <f t="shared" si="5"/>
        <v>300</v>
      </c>
      <c r="H37" s="112"/>
      <c r="I37">
        <f>BRPL_EOD!AM37+BRPL_EOD!AN37</f>
        <v>300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300</v>
      </c>
      <c r="O37" s="112">
        <f t="shared" si="1"/>
        <v>0</v>
      </c>
      <c r="P37">
        <v>300</v>
      </c>
      <c r="Q37">
        <v>0</v>
      </c>
      <c r="R37">
        <v>0</v>
      </c>
      <c r="S37">
        <v>0</v>
      </c>
      <c r="T37">
        <v>0</v>
      </c>
      <c r="U37" s="114">
        <f t="shared" si="2"/>
        <v>300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300</v>
      </c>
      <c r="E38">
        <f>BAWANA!AQ38</f>
        <v>0</v>
      </c>
      <c r="F38">
        <f t="shared" si="4"/>
        <v>808</v>
      </c>
      <c r="G38">
        <f t="shared" si="5"/>
        <v>300</v>
      </c>
      <c r="H38" s="112"/>
      <c r="I38">
        <f>BRPL_EOD!AM38+BRPL_EOD!AN38</f>
        <v>300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300</v>
      </c>
      <c r="O38" s="112">
        <f t="shared" si="1"/>
        <v>0</v>
      </c>
      <c r="P38">
        <v>300</v>
      </c>
      <c r="Q38">
        <v>0</v>
      </c>
      <c r="R38">
        <v>0</v>
      </c>
      <c r="S38">
        <v>0</v>
      </c>
      <c r="T38">
        <v>0</v>
      </c>
      <c r="U38" s="114">
        <f t="shared" si="2"/>
        <v>300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220</v>
      </c>
      <c r="E39">
        <f>BAWANA!AQ39</f>
        <v>0</v>
      </c>
      <c r="F39">
        <f t="shared" si="4"/>
        <v>808</v>
      </c>
      <c r="G39">
        <f t="shared" si="5"/>
        <v>220</v>
      </c>
      <c r="H39" s="112"/>
      <c r="I39">
        <f>BRPL_EOD!AM39+BRPL_EOD!AN39</f>
        <v>220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220</v>
      </c>
      <c r="O39" s="112">
        <f t="shared" si="1"/>
        <v>0</v>
      </c>
      <c r="P39">
        <v>220</v>
      </c>
      <c r="Q39">
        <v>0</v>
      </c>
      <c r="R39">
        <v>0</v>
      </c>
      <c r="S39">
        <v>0</v>
      </c>
      <c r="T39">
        <v>0</v>
      </c>
      <c r="U39" s="114">
        <f t="shared" si="2"/>
        <v>220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808</v>
      </c>
      <c r="G40">
        <f t="shared" si="5"/>
        <v>150</v>
      </c>
      <c r="H40" s="112"/>
      <c r="I40">
        <f>BRPL_EOD!AM40+BRPL_EOD!AN40</f>
        <v>150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150</v>
      </c>
      <c r="O40" s="112">
        <f t="shared" si="1"/>
        <v>0</v>
      </c>
      <c r="P40">
        <v>150</v>
      </c>
      <c r="Q40">
        <v>0</v>
      </c>
      <c r="R40">
        <v>0</v>
      </c>
      <c r="S40">
        <v>0</v>
      </c>
      <c r="T40">
        <v>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808</v>
      </c>
      <c r="G41">
        <f t="shared" si="5"/>
        <v>150</v>
      </c>
      <c r="H41" s="112"/>
      <c r="I41">
        <f>BRPL_EOD!AM41+BRPL_EOD!AN41</f>
        <v>150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150</v>
      </c>
      <c r="O41" s="112">
        <f t="shared" si="1"/>
        <v>0</v>
      </c>
      <c r="P41">
        <v>150</v>
      </c>
      <c r="Q41">
        <v>0</v>
      </c>
      <c r="R41">
        <v>0</v>
      </c>
      <c r="S41">
        <v>0</v>
      </c>
      <c r="T41">
        <v>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808</v>
      </c>
      <c r="G42">
        <f t="shared" si="5"/>
        <v>150</v>
      </c>
      <c r="H42" s="112"/>
      <c r="I42">
        <f>BRPL_EOD!AM42+BRPL_EOD!AN42</f>
        <v>150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150</v>
      </c>
      <c r="O42" s="112">
        <f t="shared" si="1"/>
        <v>0</v>
      </c>
      <c r="P42">
        <v>150</v>
      </c>
      <c r="Q42">
        <v>0</v>
      </c>
      <c r="R42">
        <v>0</v>
      </c>
      <c r="S42">
        <v>0</v>
      </c>
      <c r="T42">
        <v>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808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808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808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808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808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808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808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808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808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808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808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808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808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808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808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808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808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808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808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808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808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808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808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808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808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808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808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808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808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808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808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808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808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808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808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808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808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808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808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808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808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</v>
      </c>
      <c r="E87">
        <f>BAWANA!AQ87</f>
        <v>0</v>
      </c>
      <c r="F87">
        <f t="shared" si="11"/>
        <v>808</v>
      </c>
      <c r="G87">
        <f t="shared" si="12"/>
        <v>150</v>
      </c>
      <c r="H87" s="112"/>
      <c r="I87">
        <f>BRPL_EOD!AM87+BRPL_EOD!AN87</f>
        <v>150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150</v>
      </c>
      <c r="O87" s="112">
        <f t="shared" si="8"/>
        <v>0</v>
      </c>
      <c r="P87">
        <v>150</v>
      </c>
      <c r="Q87">
        <v>0</v>
      </c>
      <c r="R87">
        <v>0</v>
      </c>
      <c r="S87">
        <v>0</v>
      </c>
      <c r="T87">
        <v>0</v>
      </c>
      <c r="U87" s="114">
        <f t="shared" si="9"/>
        <v>150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</v>
      </c>
      <c r="E88">
        <f>BAWANA!AQ88</f>
        <v>0</v>
      </c>
      <c r="F88">
        <f t="shared" si="11"/>
        <v>808</v>
      </c>
      <c r="G88">
        <f t="shared" si="12"/>
        <v>150</v>
      </c>
      <c r="H88" s="112"/>
      <c r="I88">
        <f>BRPL_EOD!AM88+BRPL_EOD!AN88</f>
        <v>150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150</v>
      </c>
      <c r="O88" s="112">
        <f t="shared" si="8"/>
        <v>0</v>
      </c>
      <c r="P88">
        <v>150</v>
      </c>
      <c r="Q88">
        <v>0</v>
      </c>
      <c r="R88">
        <v>0</v>
      </c>
      <c r="S88">
        <v>0</v>
      </c>
      <c r="T88">
        <v>0</v>
      </c>
      <c r="U88" s="114">
        <f t="shared" si="9"/>
        <v>150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808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808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808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808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808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808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808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808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808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808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24.24</v>
      </c>
      <c r="C99" s="114">
        <f t="shared" ref="C99:U99" si="14">SUM(C3:C98)/4000</f>
        <v>0</v>
      </c>
      <c r="D99" s="114">
        <f t="shared" si="14"/>
        <v>3.8374999999999999</v>
      </c>
      <c r="E99" s="114">
        <f t="shared" si="14"/>
        <v>0</v>
      </c>
      <c r="F99" s="114">
        <f t="shared" si="14"/>
        <v>19.391999999999999</v>
      </c>
      <c r="G99" s="114">
        <f t="shared" si="14"/>
        <v>3.8374999999999999</v>
      </c>
      <c r="H99" s="114"/>
      <c r="I99" s="114">
        <f t="shared" si="14"/>
        <v>3.8374999999999999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3.8374999999999999</v>
      </c>
      <c r="O99" s="114">
        <f t="shared" si="14"/>
        <v>0</v>
      </c>
      <c r="P99" s="114">
        <f t="shared" si="14"/>
        <v>3.8374999999999999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3.8374999999999999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43.787999999999997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0.66954999999999998</v>
      </c>
      <c r="AO3">
        <v>0</v>
      </c>
      <c r="AP3">
        <v>2.4339</v>
      </c>
      <c r="AQ3">
        <v>0</v>
      </c>
      <c r="AR3">
        <v>6.6239999999999997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2503.2136059999998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43.787999999999997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0.66954999999999998</v>
      </c>
      <c r="AO4">
        <v>0</v>
      </c>
      <c r="AP4">
        <v>2.4339</v>
      </c>
      <c r="AQ4">
        <v>0</v>
      </c>
      <c r="AR4">
        <v>38.64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2535.2296059999999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43.787999999999997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0.66954999999999998</v>
      </c>
      <c r="AO5">
        <v>0</v>
      </c>
      <c r="AP5">
        <v>2.4339</v>
      </c>
      <c r="AQ5">
        <v>0</v>
      </c>
      <c r="AR5">
        <v>38.64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2535.2296059999999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43.787999999999997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0.66954999999999998</v>
      </c>
      <c r="AO6">
        <v>0</v>
      </c>
      <c r="AP6">
        <v>2.4339</v>
      </c>
      <c r="AQ6">
        <v>0</v>
      </c>
      <c r="AR6">
        <v>4.4160000000000004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2501.0056060000002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43.787999999999997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0.66954999999999998</v>
      </c>
      <c r="AO7">
        <v>0</v>
      </c>
      <c r="AP7">
        <v>2.4339</v>
      </c>
      <c r="AQ7">
        <v>0</v>
      </c>
      <c r="AR7">
        <v>2.2080000000000002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2498.7976060000001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43.787999999999997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0.66954999999999998</v>
      </c>
      <c r="AO8">
        <v>0</v>
      </c>
      <c r="AP8">
        <v>2.4339</v>
      </c>
      <c r="AQ8">
        <v>0</v>
      </c>
      <c r="AR8">
        <v>2.2080000000000002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2498.7976060000001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43.787999999999997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0.66954999999999998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2476.3202260000003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43.787999999999997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0.66954999999999998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2476.3202260000003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43.787999999999997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2476.3202260000003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43.787999999999997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2476.3202260000003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43.787999999999997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2476.3202260000003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43.787999999999997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2476.3202260000003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43.787999999999997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2476.3202260000003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43.787999999999997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2476.3202260000003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43.787999999999997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2476.3202260000003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43.787999999999997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2476.3202260000003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43.787999999999997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0.66954999999999998</v>
      </c>
      <c r="AO19">
        <v>0</v>
      </c>
      <c r="AP19">
        <v>0</v>
      </c>
      <c r="AQ19">
        <v>14.301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2505.1755780000003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43.787999999999997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0.66954999999999998</v>
      </c>
      <c r="AO20">
        <v>0</v>
      </c>
      <c r="AP20">
        <v>0</v>
      </c>
      <c r="AQ20">
        <v>14.301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2505.1755780000003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43.787999999999997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0.66954999999999998</v>
      </c>
      <c r="AO21">
        <v>0</v>
      </c>
      <c r="AP21">
        <v>0</v>
      </c>
      <c r="AQ21">
        <v>14.301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2505.1755780000003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43.787999999999997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0.66954999999999998</v>
      </c>
      <c r="AO22">
        <v>0</v>
      </c>
      <c r="AP22">
        <v>0</v>
      </c>
      <c r="AQ22">
        <v>14.301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2505.1755780000003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98.34375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43.787999999999997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0.66954999999999998</v>
      </c>
      <c r="AO23">
        <v>0</v>
      </c>
      <c r="AP23">
        <v>0</v>
      </c>
      <c r="AQ23">
        <v>28.602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2525.997378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98.34375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43.787999999999997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0.66954999999999998</v>
      </c>
      <c r="AO24">
        <v>0</v>
      </c>
      <c r="AP24">
        <v>0</v>
      </c>
      <c r="AQ24">
        <v>28.602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2525.997378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98.34375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43.787999999999997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0.66954999999999998</v>
      </c>
      <c r="AO25">
        <v>0</v>
      </c>
      <c r="AP25">
        <v>0</v>
      </c>
      <c r="AQ25">
        <v>28.602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2525.997378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98.34375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43.787999999999997</v>
      </c>
      <c r="AH26">
        <v>0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0.66954999999999998</v>
      </c>
      <c r="AO26">
        <v>0</v>
      </c>
      <c r="AP26">
        <v>0</v>
      </c>
      <c r="AQ26">
        <v>28.602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2525.997378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43.787999999999997</v>
      </c>
      <c r="AH27">
        <v>23.390899999999998</v>
      </c>
      <c r="AI27">
        <v>0</v>
      </c>
      <c r="AJ27">
        <v>0</v>
      </c>
      <c r="AK27">
        <v>54.440100000000001</v>
      </c>
      <c r="AL27">
        <v>6.9720000000000004</v>
      </c>
      <c r="AM27">
        <v>0</v>
      </c>
      <c r="AN27">
        <v>0.66954999999999998</v>
      </c>
      <c r="AO27">
        <v>0</v>
      </c>
      <c r="AP27">
        <v>0</v>
      </c>
      <c r="AQ27">
        <v>28.602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2549.5450780000001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98.34375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46.781799999999997</v>
      </c>
      <c r="AI28">
        <v>0</v>
      </c>
      <c r="AJ28">
        <v>0</v>
      </c>
      <c r="AK28">
        <v>54.440100000000001</v>
      </c>
      <c r="AL28">
        <v>55.776000000000003</v>
      </c>
      <c r="AM28">
        <v>0</v>
      </c>
      <c r="AN28">
        <v>0.66954999999999998</v>
      </c>
      <c r="AO28">
        <v>0</v>
      </c>
      <c r="AP28">
        <v>0</v>
      </c>
      <c r="AQ28">
        <v>42.902999999999999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2648.2474780000002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98.34375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43.787999999999997</v>
      </c>
      <c r="AH29">
        <v>70.172700000000006</v>
      </c>
      <c r="AI29">
        <v>0</v>
      </c>
      <c r="AJ29">
        <v>0</v>
      </c>
      <c r="AK29">
        <v>54.440100000000001</v>
      </c>
      <c r="AL29">
        <v>55.776000000000003</v>
      </c>
      <c r="AM29">
        <v>5.2786799999999996</v>
      </c>
      <c r="AN29">
        <v>0.66954999999999998</v>
      </c>
      <c r="AO29">
        <v>0</v>
      </c>
      <c r="AP29">
        <v>0</v>
      </c>
      <c r="AQ29">
        <v>42.902999999999999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2711.4545979999998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98.34375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27.408107999999999</v>
      </c>
      <c r="AE30">
        <v>32.957704</v>
      </c>
      <c r="AF30">
        <v>35.496000000000002</v>
      </c>
      <c r="AG30">
        <v>43.787999999999997</v>
      </c>
      <c r="AH30">
        <v>93.563599999999994</v>
      </c>
      <c r="AI30">
        <v>0</v>
      </c>
      <c r="AJ30">
        <v>0</v>
      </c>
      <c r="AK30">
        <v>54.440100000000001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</v>
      </c>
      <c r="AQ30">
        <v>42.902999999999999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2828.8902979999993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98.34375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43.787999999999997</v>
      </c>
      <c r="AH31">
        <v>93.563599999999994</v>
      </c>
      <c r="AI31">
        <v>0</v>
      </c>
      <c r="AJ31">
        <v>0</v>
      </c>
      <c r="AK31">
        <v>54.440100000000001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42.902999999999999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2842.0369859999996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98.34375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43.787999999999997</v>
      </c>
      <c r="AH32">
        <v>93.563599999999994</v>
      </c>
      <c r="AI32">
        <v>0</v>
      </c>
      <c r="AJ32">
        <v>0</v>
      </c>
      <c r="AK32">
        <v>54.440100000000001</v>
      </c>
      <c r="AL32">
        <v>41.832000000000001</v>
      </c>
      <c r="AM32">
        <v>15.804048</v>
      </c>
      <c r="AN32">
        <v>0.66954999999999998</v>
      </c>
      <c r="AO32">
        <v>0</v>
      </c>
      <c r="AP32">
        <v>0</v>
      </c>
      <c r="AQ32">
        <v>42.902999999999999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2821.2721860000001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110.145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43.787999999999997</v>
      </c>
      <c r="AH33">
        <v>93.563599999999994</v>
      </c>
      <c r="AI33">
        <v>0</v>
      </c>
      <c r="AJ33">
        <v>0</v>
      </c>
      <c r="AK33">
        <v>54.440100000000001</v>
      </c>
      <c r="AL33">
        <v>41.832000000000001</v>
      </c>
      <c r="AM33">
        <v>15.804048</v>
      </c>
      <c r="AN33">
        <v>0.66954999999999998</v>
      </c>
      <c r="AO33">
        <v>0</v>
      </c>
      <c r="AP33">
        <v>0</v>
      </c>
      <c r="AQ33">
        <v>42.902999999999999</v>
      </c>
      <c r="AR33">
        <v>38.64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2869.5054359999999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110.145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43.787999999999997</v>
      </c>
      <c r="AH34">
        <v>93.563599999999994</v>
      </c>
      <c r="AI34">
        <v>0</v>
      </c>
      <c r="AJ34">
        <v>0</v>
      </c>
      <c r="AK34">
        <v>54.440100000000001</v>
      </c>
      <c r="AL34">
        <v>6.9720000000000004</v>
      </c>
      <c r="AM34">
        <v>15.804048</v>
      </c>
      <c r="AN34">
        <v>0.66954999999999998</v>
      </c>
      <c r="AO34">
        <v>0</v>
      </c>
      <c r="AP34">
        <v>0</v>
      </c>
      <c r="AQ34">
        <v>42.902999999999999</v>
      </c>
      <c r="AR34">
        <v>38.64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2834.6454360000002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115.39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27.080500000000001</v>
      </c>
      <c r="AE35">
        <v>32.957704</v>
      </c>
      <c r="AF35">
        <v>35.496000000000002</v>
      </c>
      <c r="AG35">
        <v>43.787999999999997</v>
      </c>
      <c r="AH35">
        <v>93.563599999999994</v>
      </c>
      <c r="AI35">
        <v>0</v>
      </c>
      <c r="AJ35">
        <v>0</v>
      </c>
      <c r="AK35">
        <v>54.440100000000001</v>
      </c>
      <c r="AL35">
        <v>1.3944000000000001</v>
      </c>
      <c r="AM35">
        <v>15.804048</v>
      </c>
      <c r="AN35">
        <v>0.66954999999999998</v>
      </c>
      <c r="AO35">
        <v>0</v>
      </c>
      <c r="AP35">
        <v>0</v>
      </c>
      <c r="AQ35">
        <v>42.902999999999999</v>
      </c>
      <c r="AR35">
        <v>2.2080000000000002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2797.5532280000002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115.39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16.478852</v>
      </c>
      <c r="AF36">
        <v>19.72</v>
      </c>
      <c r="AG36">
        <v>43.787999999999997</v>
      </c>
      <c r="AH36">
        <v>93.563599999999994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0.66954999999999998</v>
      </c>
      <c r="AO36">
        <v>0</v>
      </c>
      <c r="AP36">
        <v>0</v>
      </c>
      <c r="AQ36">
        <v>42.902999999999999</v>
      </c>
      <c r="AR36">
        <v>2.2080000000000002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2668.1034680000002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120.63500000000001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43.787999999999997</v>
      </c>
      <c r="AH37">
        <v>93.563599999999994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0.66954999999999998</v>
      </c>
      <c r="AO37">
        <v>0</v>
      </c>
      <c r="AP37">
        <v>0</v>
      </c>
      <c r="AQ37">
        <v>42.902999999999999</v>
      </c>
      <c r="AR37">
        <v>2.2080000000000002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2662.5024680000006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120.63500000000001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43.787999999999997</v>
      </c>
      <c r="AH38">
        <v>93.563599999999994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0.66954999999999998</v>
      </c>
      <c r="AO38">
        <v>0</v>
      </c>
      <c r="AP38">
        <v>0</v>
      </c>
      <c r="AQ38">
        <v>42.902999999999999</v>
      </c>
      <c r="AR38">
        <v>2.2080000000000002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2662.5024680000006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125.88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43.787999999999997</v>
      </c>
      <c r="AH39">
        <v>70.172700000000006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0.66954999999999998</v>
      </c>
      <c r="AO39">
        <v>0</v>
      </c>
      <c r="AP39">
        <v>0</v>
      </c>
      <c r="AQ39">
        <v>27.594000000000001</v>
      </c>
      <c r="AR39">
        <v>2.2080000000000002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2629.3475680000006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125.88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43.787999999999997</v>
      </c>
      <c r="AH40">
        <v>46.781799999999997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0.66954999999999998</v>
      </c>
      <c r="AO40">
        <v>0</v>
      </c>
      <c r="AP40">
        <v>0</v>
      </c>
      <c r="AQ40">
        <v>27.594000000000001</v>
      </c>
      <c r="AR40">
        <v>2.2080000000000002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2605.656668000001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125.88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43.787999999999997</v>
      </c>
      <c r="AH41">
        <v>35.133699999999997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0.66954999999999998</v>
      </c>
      <c r="AO41">
        <v>0</v>
      </c>
      <c r="AP41">
        <v>2.4339</v>
      </c>
      <c r="AQ41">
        <v>27.594000000000001</v>
      </c>
      <c r="AR41">
        <v>2.2080000000000002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2583.5724280000004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131.125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43.787999999999997</v>
      </c>
      <c r="AH42">
        <v>23.390899999999998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0.66954999999999998</v>
      </c>
      <c r="AO42">
        <v>0</v>
      </c>
      <c r="AP42">
        <v>2.4339</v>
      </c>
      <c r="AQ42">
        <v>27.594000000000001</v>
      </c>
      <c r="AR42">
        <v>3.3119999999999998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2563.624276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131.125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0.66954999999999998</v>
      </c>
      <c r="AO43">
        <v>0</v>
      </c>
      <c r="AP43">
        <v>2.6901000000000002</v>
      </c>
      <c r="AQ43">
        <v>27.594000000000001</v>
      </c>
      <c r="AR43">
        <v>38.64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2575.8175759999999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136.37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0.66954999999999998</v>
      </c>
      <c r="AO44">
        <v>0</v>
      </c>
      <c r="AP44">
        <v>2.6901000000000002</v>
      </c>
      <c r="AQ44">
        <v>27.594000000000001</v>
      </c>
      <c r="AR44">
        <v>38.64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2581.0625759999998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136.37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0.66954999999999998</v>
      </c>
      <c r="AO45">
        <v>0</v>
      </c>
      <c r="AP45">
        <v>2.6901000000000002</v>
      </c>
      <c r="AQ45">
        <v>14.301</v>
      </c>
      <c r="AR45">
        <v>4.4160000000000004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2533.545576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136.37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0.66954999999999998</v>
      </c>
      <c r="AO46">
        <v>0</v>
      </c>
      <c r="AP46">
        <v>2.6901000000000002</v>
      </c>
      <c r="AQ46">
        <v>14.301</v>
      </c>
      <c r="AR46">
        <v>2.2080000000000002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2531.3375759999999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43.787999999999997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2.2080000000000002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2524.9671010000006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43.787999999999997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2524.9671010000006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43.787999999999997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2524.9671010000006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43.787999999999997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2524.9671010000006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43.787999999999997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2524.9671010000006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43.787999999999997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2524.9671010000006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43.787999999999997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2524.9671010000006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43.787999999999997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2524.9671010000006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43.787999999999997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2524.9671010000006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43.787999999999997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2524.9671010000006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43.787999999999997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2524.9671010000006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43.787999999999997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5.52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2528.2791010000005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43.787999999999997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2538.9531010000005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43.787999999999997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14.048999999999999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2539.0161010000006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43.787999999999997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14.048999999999999</v>
      </c>
      <c r="AR61">
        <v>2.2080000000000002</v>
      </c>
      <c r="AS61">
        <v>4.7081999999999997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2539.0161010000006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43.787999999999997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27.341999999999999</v>
      </c>
      <c r="AR62">
        <v>2.2080000000000002</v>
      </c>
      <c r="AS62">
        <v>4.7081999999999997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2552.3091010000007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43.787999999999997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0.66954999999999998</v>
      </c>
      <c r="AO63">
        <v>0</v>
      </c>
      <c r="AP63">
        <v>0.38429999999999997</v>
      </c>
      <c r="AQ63">
        <v>27.341999999999999</v>
      </c>
      <c r="AR63">
        <v>2.2080000000000002</v>
      </c>
      <c r="AS63">
        <v>4.7081999999999997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2552.6934010000009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43.787999999999997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0.66954999999999998</v>
      </c>
      <c r="AO64">
        <v>0</v>
      </c>
      <c r="AP64">
        <v>0.38429999999999997</v>
      </c>
      <c r="AQ64">
        <v>42.902999999999999</v>
      </c>
      <c r="AR64">
        <v>5.52</v>
      </c>
      <c r="AS64">
        <v>4.7081999999999997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2571.5664010000005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43.787999999999997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0.66954999999999998</v>
      </c>
      <c r="AO65">
        <v>0</v>
      </c>
      <c r="AP65">
        <v>0.38429999999999997</v>
      </c>
      <c r="AQ65">
        <v>42.902999999999999</v>
      </c>
      <c r="AR65">
        <v>38.64</v>
      </c>
      <c r="AS65">
        <v>24.75168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2624.7298810000002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43.787999999999997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0.66954999999999998</v>
      </c>
      <c r="AO66">
        <v>0</v>
      </c>
      <c r="AP66">
        <v>0.38429999999999997</v>
      </c>
      <c r="AQ66">
        <v>42.902999999999999</v>
      </c>
      <c r="AR66">
        <v>38.64</v>
      </c>
      <c r="AS66">
        <v>24.75168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2624.7298810000002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43.787999999999997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0.66954999999999998</v>
      </c>
      <c r="AO67">
        <v>0</v>
      </c>
      <c r="AP67">
        <v>0.38429999999999997</v>
      </c>
      <c r="AQ67">
        <v>42.902999999999999</v>
      </c>
      <c r="AR67">
        <v>4.4160000000000004</v>
      </c>
      <c r="AS67">
        <v>24.75168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2590.5058810000005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43.787999999999997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0.66954999999999998</v>
      </c>
      <c r="AO68">
        <v>0</v>
      </c>
      <c r="AP68">
        <v>0.38429999999999997</v>
      </c>
      <c r="AQ68">
        <v>42.902999999999999</v>
      </c>
      <c r="AR68">
        <v>2.2080000000000002</v>
      </c>
      <c r="AS68">
        <v>24.75168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2588.2978810000004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8.8740000000000006</v>
      </c>
      <c r="AG69">
        <v>43.787999999999997</v>
      </c>
      <c r="AH69">
        <v>18.940000000000001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0.66954999999999998</v>
      </c>
      <c r="AO69">
        <v>0</v>
      </c>
      <c r="AP69">
        <v>0.38429999999999997</v>
      </c>
      <c r="AQ69">
        <v>42.902999999999999</v>
      </c>
      <c r="AR69">
        <v>3.3119999999999998</v>
      </c>
      <c r="AS69">
        <v>24.75168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2608.3418810000003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8.8740000000000006</v>
      </c>
      <c r="AG70">
        <v>43.787999999999997</v>
      </c>
      <c r="AH70">
        <v>37.880000000000003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0.66954999999999998</v>
      </c>
      <c r="AO70">
        <v>0</v>
      </c>
      <c r="AP70">
        <v>0.38429999999999997</v>
      </c>
      <c r="AQ70">
        <v>42.902999999999999</v>
      </c>
      <c r="AR70">
        <v>3.3119999999999998</v>
      </c>
      <c r="AS70">
        <v>24.75168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2627.2818810000003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17.748000000000001</v>
      </c>
      <c r="AG71">
        <v>43.787999999999997</v>
      </c>
      <c r="AH71">
        <v>70.078000000000003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0.66954999999999998</v>
      </c>
      <c r="AO71">
        <v>0</v>
      </c>
      <c r="AP71">
        <v>0</v>
      </c>
      <c r="AQ71">
        <v>42.902999999999999</v>
      </c>
      <c r="AR71">
        <v>3.3119999999999998</v>
      </c>
      <c r="AS71">
        <v>5.3807999999999998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2651.9312010000003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43.787999999999997</v>
      </c>
      <c r="AH72">
        <v>93.563599999999994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0.66954999999999998</v>
      </c>
      <c r="AO72">
        <v>0</v>
      </c>
      <c r="AP72">
        <v>0</v>
      </c>
      <c r="AQ72">
        <v>42.902999999999999</v>
      </c>
      <c r="AR72">
        <v>3.3119999999999998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2735.6857330000003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27.408107999999999</v>
      </c>
      <c r="AE73">
        <v>32.957704</v>
      </c>
      <c r="AF73">
        <v>35.496000000000002</v>
      </c>
      <c r="AG73">
        <v>43.787999999999997</v>
      </c>
      <c r="AH73">
        <v>93.563599999999994</v>
      </c>
      <c r="AI73">
        <v>0</v>
      </c>
      <c r="AJ73">
        <v>0</v>
      </c>
      <c r="AK73">
        <v>54.440100000000001</v>
      </c>
      <c r="AL73">
        <v>55.776000000000003</v>
      </c>
      <c r="AM73">
        <v>10.557359999999999</v>
      </c>
      <c r="AN73">
        <v>0.66954999999999998</v>
      </c>
      <c r="AO73">
        <v>0</v>
      </c>
      <c r="AP73">
        <v>0</v>
      </c>
      <c r="AQ73">
        <v>42.902999999999999</v>
      </c>
      <c r="AR73">
        <v>3.3119999999999998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2878.9461129999995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43.787999999999997</v>
      </c>
      <c r="AH74">
        <v>93.563599999999994</v>
      </c>
      <c r="AI74">
        <v>0</v>
      </c>
      <c r="AJ74">
        <v>0</v>
      </c>
      <c r="AK74">
        <v>54.440100000000001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42.902999999999999</v>
      </c>
      <c r="AR74">
        <v>3.3119999999999998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2891.7878609999998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43.787999999999997</v>
      </c>
      <c r="AH75">
        <v>93.563599999999994</v>
      </c>
      <c r="AI75">
        <v>0</v>
      </c>
      <c r="AJ75">
        <v>0</v>
      </c>
      <c r="AK75">
        <v>54.440100000000001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42.902999999999999</v>
      </c>
      <c r="AR75">
        <v>3.3119999999999998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2885.7920609999996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43.787999999999997</v>
      </c>
      <c r="AH76">
        <v>93.563599999999994</v>
      </c>
      <c r="AI76">
        <v>0</v>
      </c>
      <c r="AJ76">
        <v>0</v>
      </c>
      <c r="AK76">
        <v>54.440100000000001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42.902999999999999</v>
      </c>
      <c r="AR76">
        <v>3.3119999999999998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2885.7920609999996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43.787999999999997</v>
      </c>
      <c r="AH77">
        <v>93.563599999999994</v>
      </c>
      <c r="AI77">
        <v>0</v>
      </c>
      <c r="AJ77">
        <v>0</v>
      </c>
      <c r="AK77">
        <v>54.440100000000001</v>
      </c>
      <c r="AL77">
        <v>41.832000000000001</v>
      </c>
      <c r="AM77">
        <v>15.804048</v>
      </c>
      <c r="AN77">
        <v>0.66954999999999998</v>
      </c>
      <c r="AO77">
        <v>0</v>
      </c>
      <c r="AP77">
        <v>0</v>
      </c>
      <c r="AQ77">
        <v>42.902999999999999</v>
      </c>
      <c r="AR77">
        <v>3.3119999999999998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2871.8480609999997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26.44642</v>
      </c>
      <c r="AE78">
        <v>32.957704</v>
      </c>
      <c r="AF78">
        <v>35.496000000000002</v>
      </c>
      <c r="AG78">
        <v>43.787999999999997</v>
      </c>
      <c r="AH78">
        <v>93.563599999999994</v>
      </c>
      <c r="AI78">
        <v>0</v>
      </c>
      <c r="AJ78">
        <v>0</v>
      </c>
      <c r="AK78">
        <v>54.440100000000001</v>
      </c>
      <c r="AL78">
        <v>41.832000000000001</v>
      </c>
      <c r="AM78">
        <v>12.763475</v>
      </c>
      <c r="AN78">
        <v>0.66954999999999998</v>
      </c>
      <c r="AO78">
        <v>0</v>
      </c>
      <c r="AP78">
        <v>0</v>
      </c>
      <c r="AQ78">
        <v>42.902999999999999</v>
      </c>
      <c r="AR78">
        <v>5.52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2870.0538000000001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679.49316799999997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26.34008</v>
      </c>
      <c r="AC79">
        <v>0</v>
      </c>
      <c r="AD79">
        <v>0</v>
      </c>
      <c r="AE79">
        <v>16.478852</v>
      </c>
      <c r="AF79">
        <v>19.72</v>
      </c>
      <c r="AG79">
        <v>43.787999999999997</v>
      </c>
      <c r="AH79">
        <v>70.172700000000006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0.66954999999999998</v>
      </c>
      <c r="AO79">
        <v>0</v>
      </c>
      <c r="AP79">
        <v>0</v>
      </c>
      <c r="AQ79">
        <v>42.902999999999999</v>
      </c>
      <c r="AR79">
        <v>41.951999999999998</v>
      </c>
      <c r="AS79">
        <v>4.7081999999999997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2747.4293129999996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43.787999999999997</v>
      </c>
      <c r="AH80">
        <v>37.880000000000003</v>
      </c>
      <c r="AI80">
        <v>0</v>
      </c>
      <c r="AJ80">
        <v>0</v>
      </c>
      <c r="AK80">
        <v>54.440100000000001</v>
      </c>
      <c r="AL80">
        <v>2.9049999999999998</v>
      </c>
      <c r="AM80">
        <v>0</v>
      </c>
      <c r="AN80">
        <v>0.66954999999999998</v>
      </c>
      <c r="AO80">
        <v>0</v>
      </c>
      <c r="AP80">
        <v>0</v>
      </c>
      <c r="AQ80">
        <v>42.902999999999999</v>
      </c>
      <c r="AR80">
        <v>41.951999999999998</v>
      </c>
      <c r="AS80">
        <v>4.7081999999999997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2675.2540930000005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43.787999999999997</v>
      </c>
      <c r="AH81">
        <v>18.940000000000001</v>
      </c>
      <c r="AI81">
        <v>0</v>
      </c>
      <c r="AJ81">
        <v>0</v>
      </c>
      <c r="AK81">
        <v>54.440100000000001</v>
      </c>
      <c r="AL81">
        <v>2.9049999999999998</v>
      </c>
      <c r="AM81">
        <v>0</v>
      </c>
      <c r="AN81">
        <v>0.66954999999999998</v>
      </c>
      <c r="AO81">
        <v>0</v>
      </c>
      <c r="AP81">
        <v>0</v>
      </c>
      <c r="AQ81">
        <v>42.902999999999999</v>
      </c>
      <c r="AR81">
        <v>4.4160000000000004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2605.6080530000004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43.787999999999997</v>
      </c>
      <c r="AH82">
        <v>0</v>
      </c>
      <c r="AI82">
        <v>0</v>
      </c>
      <c r="AJ82">
        <v>0</v>
      </c>
      <c r="AK82">
        <v>54.440100000000001</v>
      </c>
      <c r="AL82">
        <v>2.9049999999999998</v>
      </c>
      <c r="AM82">
        <v>0</v>
      </c>
      <c r="AN82">
        <v>0.66954999999999998</v>
      </c>
      <c r="AO82">
        <v>0</v>
      </c>
      <c r="AP82">
        <v>0</v>
      </c>
      <c r="AQ82">
        <v>27.341999999999999</v>
      </c>
      <c r="AR82">
        <v>3.3119999999999998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2570.0030530000004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54.440100000000001</v>
      </c>
      <c r="AL83">
        <v>2.9049999999999998</v>
      </c>
      <c r="AM83">
        <v>0</v>
      </c>
      <c r="AN83">
        <v>0.66954999999999998</v>
      </c>
      <c r="AO83">
        <v>0</v>
      </c>
      <c r="AP83">
        <v>0.64049999999999996</v>
      </c>
      <c r="AQ83">
        <v>27.341999999999999</v>
      </c>
      <c r="AR83">
        <v>2.2080000000000002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2560.6655530000007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54.440100000000001</v>
      </c>
      <c r="AL84">
        <v>2.9049999999999998</v>
      </c>
      <c r="AM84">
        <v>0</v>
      </c>
      <c r="AN84">
        <v>0.66954999999999998</v>
      </c>
      <c r="AO84">
        <v>0</v>
      </c>
      <c r="AP84">
        <v>0.64049999999999996</v>
      </c>
      <c r="AQ84">
        <v>27.341999999999999</v>
      </c>
      <c r="AR84">
        <v>2.2080000000000002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2560.6655530000007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54.440100000000001</v>
      </c>
      <c r="AL85">
        <v>2.9049999999999998</v>
      </c>
      <c r="AM85">
        <v>0</v>
      </c>
      <c r="AN85">
        <v>0.66954999999999998</v>
      </c>
      <c r="AO85">
        <v>0</v>
      </c>
      <c r="AP85">
        <v>0.64049999999999996</v>
      </c>
      <c r="AQ85">
        <v>27.341999999999999</v>
      </c>
      <c r="AR85">
        <v>2.2080000000000002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2560.6655530000007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54.440100000000001</v>
      </c>
      <c r="AL86">
        <v>2.9049999999999998</v>
      </c>
      <c r="AM86">
        <v>0</v>
      </c>
      <c r="AN86">
        <v>0.66954999999999998</v>
      </c>
      <c r="AO86">
        <v>0</v>
      </c>
      <c r="AP86">
        <v>0.64049999999999996</v>
      </c>
      <c r="AQ86">
        <v>27.341999999999999</v>
      </c>
      <c r="AR86">
        <v>2.2080000000000002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2560.6655530000007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54.440100000000001</v>
      </c>
      <c r="AL87">
        <v>2.9049999999999998</v>
      </c>
      <c r="AM87">
        <v>0</v>
      </c>
      <c r="AN87">
        <v>0.66954999999999998</v>
      </c>
      <c r="AO87">
        <v>0</v>
      </c>
      <c r="AP87">
        <v>0.64049999999999996</v>
      </c>
      <c r="AQ87">
        <v>13.670999999999999</v>
      </c>
      <c r="AR87">
        <v>41.951999999999998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2586.7385530000001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54.440100000000001</v>
      </c>
      <c r="AL88">
        <v>2.9049999999999998</v>
      </c>
      <c r="AM88">
        <v>0</v>
      </c>
      <c r="AN88">
        <v>0.66954999999999998</v>
      </c>
      <c r="AO88">
        <v>0</v>
      </c>
      <c r="AP88">
        <v>0.64049999999999996</v>
      </c>
      <c r="AQ88">
        <v>13.670999999999999</v>
      </c>
      <c r="AR88">
        <v>41.951999999999998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2586.7385530000001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54.440100000000001</v>
      </c>
      <c r="AL89">
        <v>2.9049999999999998</v>
      </c>
      <c r="AM89">
        <v>0</v>
      </c>
      <c r="AN89">
        <v>0.66954999999999998</v>
      </c>
      <c r="AO89">
        <v>0</v>
      </c>
      <c r="AP89">
        <v>0.64049999999999996</v>
      </c>
      <c r="AQ89">
        <v>13.670999999999999</v>
      </c>
      <c r="AR89">
        <v>6.6239999999999997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2551.4105530000002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54.440100000000001</v>
      </c>
      <c r="AL90">
        <v>2.9049999999999998</v>
      </c>
      <c r="AM90">
        <v>0</v>
      </c>
      <c r="AN90">
        <v>0.66954999999999998</v>
      </c>
      <c r="AO90">
        <v>0</v>
      </c>
      <c r="AP90">
        <v>0.64049999999999996</v>
      </c>
      <c r="AQ90">
        <v>13.670999999999999</v>
      </c>
      <c r="AR90">
        <v>3.3119999999999998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2548.0985530000003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54.440100000000001</v>
      </c>
      <c r="AL91">
        <v>2.9049999999999998</v>
      </c>
      <c r="AM91">
        <v>0</v>
      </c>
      <c r="AN91">
        <v>0.66954999999999998</v>
      </c>
      <c r="AO91">
        <v>0</v>
      </c>
      <c r="AP91">
        <v>0.64049999999999996</v>
      </c>
      <c r="AQ91">
        <v>13.670999999999999</v>
      </c>
      <c r="AR91">
        <v>3.3119999999999998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2533.5442010000002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54.440100000000001</v>
      </c>
      <c r="AL92">
        <v>2.9049999999999998</v>
      </c>
      <c r="AM92">
        <v>0</v>
      </c>
      <c r="AN92">
        <v>0.66954999999999998</v>
      </c>
      <c r="AO92">
        <v>0</v>
      </c>
      <c r="AP92">
        <v>0.64049999999999996</v>
      </c>
      <c r="AQ92">
        <v>0</v>
      </c>
      <c r="AR92">
        <v>3.3119999999999998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2519.8732010000003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54.440100000000001</v>
      </c>
      <c r="AL93">
        <v>2.9049999999999998</v>
      </c>
      <c r="AM93">
        <v>0</v>
      </c>
      <c r="AN93">
        <v>0.66954999999999998</v>
      </c>
      <c r="AO93">
        <v>0</v>
      </c>
      <c r="AP93">
        <v>0.64049999999999996</v>
      </c>
      <c r="AQ93">
        <v>0</v>
      </c>
      <c r="AR93">
        <v>7.9488000000000003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2524.5100010000006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54.440100000000001</v>
      </c>
      <c r="AL94">
        <v>2.9049999999999998</v>
      </c>
      <c r="AM94">
        <v>0</v>
      </c>
      <c r="AN94">
        <v>0.66954999999999998</v>
      </c>
      <c r="AO94">
        <v>0</v>
      </c>
      <c r="AP94">
        <v>0.64049999999999996</v>
      </c>
      <c r="AQ94">
        <v>0</v>
      </c>
      <c r="AR94">
        <v>7.9488000000000003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2524.5100010000006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43.787999999999997</v>
      </c>
      <c r="AH95">
        <v>0</v>
      </c>
      <c r="AI95">
        <v>0</v>
      </c>
      <c r="AJ95">
        <v>0</v>
      </c>
      <c r="AK95">
        <v>54.440100000000001</v>
      </c>
      <c r="AL95">
        <v>2.9049999999999998</v>
      </c>
      <c r="AM95">
        <v>0</v>
      </c>
      <c r="AN95">
        <v>0.66954999999999998</v>
      </c>
      <c r="AO95">
        <v>0</v>
      </c>
      <c r="AP95">
        <v>0.64049999999999996</v>
      </c>
      <c r="AQ95">
        <v>0</v>
      </c>
      <c r="AR95">
        <v>4.4160000000000004</v>
      </c>
      <c r="AS95">
        <v>7.3986000000000001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2532.5416010000004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43.787999999999997</v>
      </c>
      <c r="AH96">
        <v>0</v>
      </c>
      <c r="AI96">
        <v>0</v>
      </c>
      <c r="AJ96">
        <v>0</v>
      </c>
      <c r="AK96">
        <v>54.440100000000001</v>
      </c>
      <c r="AL96">
        <v>2.9049999999999998</v>
      </c>
      <c r="AM96">
        <v>0</v>
      </c>
      <c r="AN96">
        <v>0.66954999999999998</v>
      </c>
      <c r="AO96">
        <v>0</v>
      </c>
      <c r="AP96">
        <v>0.64049999999999996</v>
      </c>
      <c r="AQ96">
        <v>0</v>
      </c>
      <c r="AR96">
        <v>4.4160000000000004</v>
      </c>
      <c r="AS96">
        <v>7.3986000000000001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2532.5416010000004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43.787999999999997</v>
      </c>
      <c r="AH97">
        <v>0</v>
      </c>
      <c r="AI97">
        <v>0</v>
      </c>
      <c r="AJ97">
        <v>0</v>
      </c>
      <c r="AK97">
        <v>54.440100000000001</v>
      </c>
      <c r="AL97">
        <v>2.9049999999999998</v>
      </c>
      <c r="AM97">
        <v>0</v>
      </c>
      <c r="AN97">
        <v>0.66954999999999998</v>
      </c>
      <c r="AO97">
        <v>0</v>
      </c>
      <c r="AP97">
        <v>0.64049999999999996</v>
      </c>
      <c r="AQ97">
        <v>0</v>
      </c>
      <c r="AR97">
        <v>4.4160000000000004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2529.8512010000004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43.787999999999997</v>
      </c>
      <c r="AH98">
        <v>0</v>
      </c>
      <c r="AI98">
        <v>0</v>
      </c>
      <c r="AJ98">
        <v>0</v>
      </c>
      <c r="AK98">
        <v>54.440100000000001</v>
      </c>
      <c r="AL98">
        <v>2.9049999999999998</v>
      </c>
      <c r="AM98">
        <v>0</v>
      </c>
      <c r="AN98">
        <v>0.66954999999999998</v>
      </c>
      <c r="AO98">
        <v>0</v>
      </c>
      <c r="AP98">
        <v>0.64049999999999996</v>
      </c>
      <c r="AQ98">
        <v>0</v>
      </c>
      <c r="AR98">
        <v>4.4160000000000004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2529.8512010000004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16.30723603200002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3.0906162500000001</v>
      </c>
      <c r="Y99">
        <f t="shared" si="2"/>
        <v>0</v>
      </c>
      <c r="Z99">
        <f t="shared" si="2"/>
        <v>5.489659999999999E-2</v>
      </c>
      <c r="AA99">
        <f t="shared" si="2"/>
        <v>8.4372395000000031E-2</v>
      </c>
      <c r="AB99">
        <f t="shared" si="2"/>
        <v>0.11358493000000001</v>
      </c>
      <c r="AC99">
        <f t="shared" si="2"/>
        <v>0</v>
      </c>
      <c r="AD99">
        <f t="shared" si="2"/>
        <v>8.5864999999999983E-2</v>
      </c>
      <c r="AE99">
        <f t="shared" si="2"/>
        <v>0.24844525199999962</v>
      </c>
      <c r="AF99">
        <f t="shared" si="2"/>
        <v>0.28495400000000015</v>
      </c>
      <c r="AG99">
        <f t="shared" si="2"/>
        <v>1.0509119999999998</v>
      </c>
      <c r="AH99">
        <f t="shared" si="2"/>
        <v>0.5166831999999999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0.19541935000000002</v>
      </c>
      <c r="AM99">
        <f t="shared" si="2"/>
        <v>4.7987666749999998E-2</v>
      </c>
      <c r="AN99">
        <f t="shared" si="2"/>
        <v>1.6069200000000013E-2</v>
      </c>
      <c r="AO99">
        <f t="shared" si="2"/>
        <v>0</v>
      </c>
      <c r="AP99">
        <f t="shared" si="2"/>
        <v>1.0888500000000014E-2</v>
      </c>
      <c r="AQ99">
        <f t="shared" si="2"/>
        <v>0.48510000000000036</v>
      </c>
      <c r="AR99">
        <f t="shared" si="2"/>
        <v>0.18144240000000017</v>
      </c>
      <c r="AS99">
        <f t="shared" si="2"/>
        <v>0.17464059000000007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62.183438157749983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240</v>
      </c>
      <c r="M3">
        <v>92</v>
      </c>
      <c r="N3">
        <v>118.125</v>
      </c>
      <c r="O3">
        <v>61.83</v>
      </c>
      <c r="P3">
        <v>125.58750000000001</v>
      </c>
      <c r="Q3">
        <v>8.5716999999999999</v>
      </c>
      <c r="R3">
        <v>24</v>
      </c>
      <c r="S3">
        <v>15</v>
      </c>
      <c r="T3">
        <v>0</v>
      </c>
      <c r="U3">
        <v>418.77</v>
      </c>
      <c r="V3">
        <v>13.805400000000001</v>
      </c>
      <c r="W3">
        <v>30.595600000000001</v>
      </c>
      <c r="X3">
        <v>76.168400000000005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43.787999999999997</v>
      </c>
      <c r="AH3">
        <v>0</v>
      </c>
      <c r="AI3">
        <v>0</v>
      </c>
      <c r="AJ3">
        <v>0</v>
      </c>
      <c r="AK3">
        <v>54.440100000000001</v>
      </c>
      <c r="AL3">
        <v>1.3944000000000001</v>
      </c>
      <c r="AM3">
        <v>0</v>
      </c>
      <c r="AN3">
        <v>0.66954999999999998</v>
      </c>
      <c r="AO3">
        <v>0</v>
      </c>
      <c r="AP3">
        <v>2.4339</v>
      </c>
      <c r="AQ3">
        <v>0</v>
      </c>
      <c r="AR3">
        <v>6.6239999999999997</v>
      </c>
      <c r="AS3">
        <v>24.75168</v>
      </c>
      <c r="AT3">
        <v>18.591388999999999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1762.0651190000001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240</v>
      </c>
      <c r="M4">
        <v>92</v>
      </c>
      <c r="N4">
        <v>118.125</v>
      </c>
      <c r="O4">
        <v>61.83</v>
      </c>
      <c r="P4">
        <v>125.58750000000001</v>
      </c>
      <c r="Q4">
        <v>8.5716999999999999</v>
      </c>
      <c r="R4">
        <v>24</v>
      </c>
      <c r="S4">
        <v>15</v>
      </c>
      <c r="T4">
        <v>0</v>
      </c>
      <c r="U4">
        <v>418.77</v>
      </c>
      <c r="V4">
        <v>13.805400000000001</v>
      </c>
      <c r="W4">
        <v>30.595600000000001</v>
      </c>
      <c r="X4">
        <v>76.168400000000005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43.787999999999997</v>
      </c>
      <c r="AH4">
        <v>0</v>
      </c>
      <c r="AI4">
        <v>0</v>
      </c>
      <c r="AJ4">
        <v>0</v>
      </c>
      <c r="AK4">
        <v>54.440100000000001</v>
      </c>
      <c r="AL4">
        <v>1.3944000000000001</v>
      </c>
      <c r="AM4">
        <v>0</v>
      </c>
      <c r="AN4">
        <v>0.66954999999999998</v>
      </c>
      <c r="AO4">
        <v>0</v>
      </c>
      <c r="AP4">
        <v>2.4339</v>
      </c>
      <c r="AQ4">
        <v>0</v>
      </c>
      <c r="AR4">
        <v>38.64</v>
      </c>
      <c r="AS4">
        <v>24.75168</v>
      </c>
      <c r="AT4">
        <v>17.884672999999999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1793.3744030000003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240</v>
      </c>
      <c r="M5">
        <v>92</v>
      </c>
      <c r="N5">
        <v>118.125</v>
      </c>
      <c r="O5">
        <v>61.83</v>
      </c>
      <c r="P5">
        <v>125.58750000000001</v>
      </c>
      <c r="Q5">
        <v>8.5716999999999999</v>
      </c>
      <c r="R5">
        <v>24</v>
      </c>
      <c r="S5">
        <v>15</v>
      </c>
      <c r="T5">
        <v>0</v>
      </c>
      <c r="U5">
        <v>418.77</v>
      </c>
      <c r="V5">
        <v>13.805400000000001</v>
      </c>
      <c r="W5">
        <v>30.595600000000001</v>
      </c>
      <c r="X5">
        <v>76.168400000000005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43.787999999999997</v>
      </c>
      <c r="AH5">
        <v>0</v>
      </c>
      <c r="AI5">
        <v>0</v>
      </c>
      <c r="AJ5">
        <v>0</v>
      </c>
      <c r="AK5">
        <v>54.440100000000001</v>
      </c>
      <c r="AL5">
        <v>1.3944000000000001</v>
      </c>
      <c r="AM5">
        <v>0</v>
      </c>
      <c r="AN5">
        <v>0.66954999999999998</v>
      </c>
      <c r="AO5">
        <v>0</v>
      </c>
      <c r="AP5">
        <v>2.4339</v>
      </c>
      <c r="AQ5">
        <v>0</v>
      </c>
      <c r="AR5">
        <v>38.64</v>
      </c>
      <c r="AS5">
        <v>24.75168</v>
      </c>
      <c r="AT5">
        <v>19.859705000000002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1795.3494350000003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240</v>
      </c>
      <c r="M6">
        <v>92</v>
      </c>
      <c r="N6">
        <v>118.125</v>
      </c>
      <c r="O6">
        <v>61.83</v>
      </c>
      <c r="P6">
        <v>125.58750000000001</v>
      </c>
      <c r="Q6">
        <v>8.5716999999999999</v>
      </c>
      <c r="R6">
        <v>24</v>
      </c>
      <c r="S6">
        <v>15</v>
      </c>
      <c r="T6">
        <v>0</v>
      </c>
      <c r="U6">
        <v>418.77</v>
      </c>
      <c r="V6">
        <v>13.805400000000001</v>
      </c>
      <c r="W6">
        <v>30.595600000000001</v>
      </c>
      <c r="X6">
        <v>76.168400000000005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43.787999999999997</v>
      </c>
      <c r="AH6">
        <v>0</v>
      </c>
      <c r="AI6">
        <v>0</v>
      </c>
      <c r="AJ6">
        <v>0</v>
      </c>
      <c r="AK6">
        <v>54.440100000000001</v>
      </c>
      <c r="AL6">
        <v>1.3944000000000001</v>
      </c>
      <c r="AM6">
        <v>0</v>
      </c>
      <c r="AN6">
        <v>0.66954999999999998</v>
      </c>
      <c r="AO6">
        <v>0</v>
      </c>
      <c r="AP6">
        <v>2.4339</v>
      </c>
      <c r="AQ6">
        <v>0</v>
      </c>
      <c r="AR6">
        <v>4.4160000000000004</v>
      </c>
      <c r="AS6">
        <v>24.75168</v>
      </c>
      <c r="AT6">
        <v>17.270893999999998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1758.5366240000001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240</v>
      </c>
      <c r="M7">
        <v>92</v>
      </c>
      <c r="N7">
        <v>118.125</v>
      </c>
      <c r="O7">
        <v>61.83</v>
      </c>
      <c r="P7">
        <v>125.58750000000001</v>
      </c>
      <c r="Q7">
        <v>8.5716999999999999</v>
      </c>
      <c r="R7">
        <v>24</v>
      </c>
      <c r="S7">
        <v>15</v>
      </c>
      <c r="T7">
        <v>0</v>
      </c>
      <c r="U7">
        <v>418.77</v>
      </c>
      <c r="V7">
        <v>13.805400000000001</v>
      </c>
      <c r="W7">
        <v>26</v>
      </c>
      <c r="X7">
        <v>64.19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43.787999999999997</v>
      </c>
      <c r="AH7">
        <v>0</v>
      </c>
      <c r="AI7">
        <v>0</v>
      </c>
      <c r="AJ7">
        <v>0</v>
      </c>
      <c r="AK7">
        <v>54.440100000000001</v>
      </c>
      <c r="AL7">
        <v>1.3944000000000001</v>
      </c>
      <c r="AM7">
        <v>0</v>
      </c>
      <c r="AN7">
        <v>0.66954999999999998</v>
      </c>
      <c r="AO7">
        <v>0</v>
      </c>
      <c r="AP7">
        <v>2.4339</v>
      </c>
      <c r="AQ7">
        <v>0</v>
      </c>
      <c r="AR7">
        <v>2.2080000000000002</v>
      </c>
      <c r="AS7">
        <v>24.75168</v>
      </c>
      <c r="AT7">
        <v>13.895633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1736.3793630000002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240</v>
      </c>
      <c r="M8">
        <v>92</v>
      </c>
      <c r="N8">
        <v>118.125</v>
      </c>
      <c r="O8">
        <v>61.83</v>
      </c>
      <c r="P8">
        <v>125.58750000000001</v>
      </c>
      <c r="Q8">
        <v>8.5716999999999999</v>
      </c>
      <c r="R8">
        <v>24</v>
      </c>
      <c r="S8">
        <v>15</v>
      </c>
      <c r="T8">
        <v>0</v>
      </c>
      <c r="U8">
        <v>418.77</v>
      </c>
      <c r="V8">
        <v>13.805400000000001</v>
      </c>
      <c r="W8">
        <v>26</v>
      </c>
      <c r="X8">
        <v>64.19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43.787999999999997</v>
      </c>
      <c r="AH8">
        <v>0</v>
      </c>
      <c r="AI8">
        <v>0</v>
      </c>
      <c r="AJ8">
        <v>0</v>
      </c>
      <c r="AK8">
        <v>54.440100000000001</v>
      </c>
      <c r="AL8">
        <v>1.3944000000000001</v>
      </c>
      <c r="AM8">
        <v>0</v>
      </c>
      <c r="AN8">
        <v>0.66954999999999998</v>
      </c>
      <c r="AO8">
        <v>0</v>
      </c>
      <c r="AP8">
        <v>2.4339</v>
      </c>
      <c r="AQ8">
        <v>0</v>
      </c>
      <c r="AR8">
        <v>2.2080000000000002</v>
      </c>
      <c r="AS8">
        <v>24.75168</v>
      </c>
      <c r="AT8">
        <v>14.542835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1737.0265650000001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240</v>
      </c>
      <c r="M9">
        <v>92</v>
      </c>
      <c r="N9">
        <v>118.125</v>
      </c>
      <c r="O9">
        <v>61.83</v>
      </c>
      <c r="P9">
        <v>125.58750000000001</v>
      </c>
      <c r="Q9">
        <v>8.5716999999999999</v>
      </c>
      <c r="R9">
        <v>24</v>
      </c>
      <c r="S9">
        <v>15</v>
      </c>
      <c r="T9">
        <v>0</v>
      </c>
      <c r="U9">
        <v>418.77</v>
      </c>
      <c r="V9">
        <v>13.805400000000001</v>
      </c>
      <c r="W9">
        <v>26</v>
      </c>
      <c r="X9">
        <v>64.19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43.787999999999997</v>
      </c>
      <c r="AH9">
        <v>0</v>
      </c>
      <c r="AI9">
        <v>0</v>
      </c>
      <c r="AJ9">
        <v>0</v>
      </c>
      <c r="AK9">
        <v>54.440100000000001</v>
      </c>
      <c r="AL9">
        <v>1.3944000000000001</v>
      </c>
      <c r="AM9">
        <v>0</v>
      </c>
      <c r="AN9">
        <v>0.66954999999999998</v>
      </c>
      <c r="AO9">
        <v>0</v>
      </c>
      <c r="AP9">
        <v>0</v>
      </c>
      <c r="AQ9">
        <v>0</v>
      </c>
      <c r="AR9">
        <v>2.2080000000000002</v>
      </c>
      <c r="AS9">
        <v>4.7081999999999997</v>
      </c>
      <c r="AT9">
        <v>13.554586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1713.5609360000001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240</v>
      </c>
      <c r="M10">
        <v>92</v>
      </c>
      <c r="N10">
        <v>118.125</v>
      </c>
      <c r="O10">
        <v>61.83</v>
      </c>
      <c r="P10">
        <v>125.58750000000001</v>
      </c>
      <c r="Q10">
        <v>8.5716999999999999</v>
      </c>
      <c r="R10">
        <v>24</v>
      </c>
      <c r="S10">
        <v>15</v>
      </c>
      <c r="T10">
        <v>0</v>
      </c>
      <c r="U10">
        <v>418.77</v>
      </c>
      <c r="V10">
        <v>13.805400000000001</v>
      </c>
      <c r="W10">
        <v>26</v>
      </c>
      <c r="X10">
        <v>64.19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43.787999999999997</v>
      </c>
      <c r="AH10">
        <v>0</v>
      </c>
      <c r="AI10">
        <v>0</v>
      </c>
      <c r="AJ10">
        <v>0</v>
      </c>
      <c r="AK10">
        <v>54.440100000000001</v>
      </c>
      <c r="AL10">
        <v>1.3944000000000001</v>
      </c>
      <c r="AM10">
        <v>0</v>
      </c>
      <c r="AN10">
        <v>0.66954999999999998</v>
      </c>
      <c r="AO10">
        <v>0</v>
      </c>
      <c r="AP10">
        <v>0</v>
      </c>
      <c r="AQ10">
        <v>0</v>
      </c>
      <c r="AR10">
        <v>2.2080000000000002</v>
      </c>
      <c r="AS10">
        <v>4.7081999999999997</v>
      </c>
      <c r="AT10">
        <v>12.654662999999999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1712.6610130000001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240</v>
      </c>
      <c r="M11">
        <v>92</v>
      </c>
      <c r="N11">
        <v>118.125</v>
      </c>
      <c r="O11">
        <v>61.83</v>
      </c>
      <c r="P11">
        <v>125.58750000000001</v>
      </c>
      <c r="Q11">
        <v>8.5716999999999999</v>
      </c>
      <c r="R11">
        <v>24</v>
      </c>
      <c r="S11">
        <v>15</v>
      </c>
      <c r="T11">
        <v>0</v>
      </c>
      <c r="U11">
        <v>418.77</v>
      </c>
      <c r="V11">
        <v>13.805400000000001</v>
      </c>
      <c r="W11">
        <v>26</v>
      </c>
      <c r="X11">
        <v>64.19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43.787999999999997</v>
      </c>
      <c r="AH11">
        <v>0</v>
      </c>
      <c r="AI11">
        <v>0</v>
      </c>
      <c r="AJ11">
        <v>0</v>
      </c>
      <c r="AK11">
        <v>54.440100000000001</v>
      </c>
      <c r="AL11">
        <v>1.3944000000000001</v>
      </c>
      <c r="AM11">
        <v>0</v>
      </c>
      <c r="AN11">
        <v>0.66954999999999998</v>
      </c>
      <c r="AO11">
        <v>0</v>
      </c>
      <c r="AP11">
        <v>0</v>
      </c>
      <c r="AQ11">
        <v>0</v>
      </c>
      <c r="AR11">
        <v>2.2080000000000002</v>
      </c>
      <c r="AS11">
        <v>4.7081999999999997</v>
      </c>
      <c r="AT11">
        <v>12.325456000000001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1712.3318060000001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240</v>
      </c>
      <c r="M12">
        <v>92</v>
      </c>
      <c r="N12">
        <v>118.125</v>
      </c>
      <c r="O12">
        <v>61.83</v>
      </c>
      <c r="P12">
        <v>125.58750000000001</v>
      </c>
      <c r="Q12">
        <v>8.5716999999999999</v>
      </c>
      <c r="R12">
        <v>24</v>
      </c>
      <c r="S12">
        <v>15</v>
      </c>
      <c r="T12">
        <v>0</v>
      </c>
      <c r="U12">
        <v>418.77</v>
      </c>
      <c r="V12">
        <v>13.805400000000001</v>
      </c>
      <c r="W12">
        <v>26</v>
      </c>
      <c r="X12">
        <v>64.19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43.787999999999997</v>
      </c>
      <c r="AH12">
        <v>0</v>
      </c>
      <c r="AI12">
        <v>0</v>
      </c>
      <c r="AJ12">
        <v>0</v>
      </c>
      <c r="AK12">
        <v>54.440100000000001</v>
      </c>
      <c r="AL12">
        <v>1.3944000000000001</v>
      </c>
      <c r="AM12">
        <v>0</v>
      </c>
      <c r="AN12">
        <v>0.66954999999999998</v>
      </c>
      <c r="AO12">
        <v>0</v>
      </c>
      <c r="AP12">
        <v>0</v>
      </c>
      <c r="AQ12">
        <v>0</v>
      </c>
      <c r="AR12">
        <v>2.2080000000000002</v>
      </c>
      <c r="AS12">
        <v>4.7081999999999997</v>
      </c>
      <c r="AT12">
        <v>11.801365000000001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1711.8077150000001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240</v>
      </c>
      <c r="M13">
        <v>92</v>
      </c>
      <c r="N13">
        <v>118.125</v>
      </c>
      <c r="O13">
        <v>61.83</v>
      </c>
      <c r="P13">
        <v>125.58750000000001</v>
      </c>
      <c r="Q13">
        <v>8.5716999999999999</v>
      </c>
      <c r="R13">
        <v>24</v>
      </c>
      <c r="S13">
        <v>15</v>
      </c>
      <c r="T13">
        <v>0</v>
      </c>
      <c r="U13">
        <v>418.77</v>
      </c>
      <c r="V13">
        <v>13.805400000000001</v>
      </c>
      <c r="W13">
        <v>26</v>
      </c>
      <c r="X13">
        <v>64.19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43.787999999999997</v>
      </c>
      <c r="AH13">
        <v>0</v>
      </c>
      <c r="AI13">
        <v>0</v>
      </c>
      <c r="AJ13">
        <v>0</v>
      </c>
      <c r="AK13">
        <v>54.440100000000001</v>
      </c>
      <c r="AL13">
        <v>1.3944000000000001</v>
      </c>
      <c r="AM13">
        <v>0</v>
      </c>
      <c r="AN13">
        <v>0.66954999999999998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12.374701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1712.3810510000001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240</v>
      </c>
      <c r="M14">
        <v>92</v>
      </c>
      <c r="N14">
        <v>118.125</v>
      </c>
      <c r="O14">
        <v>61.83</v>
      </c>
      <c r="P14">
        <v>125.58750000000001</v>
      </c>
      <c r="Q14">
        <v>8.5716999999999999</v>
      </c>
      <c r="R14">
        <v>24</v>
      </c>
      <c r="S14">
        <v>15</v>
      </c>
      <c r="T14">
        <v>0</v>
      </c>
      <c r="U14">
        <v>418.77</v>
      </c>
      <c r="V14">
        <v>13.805400000000001</v>
      </c>
      <c r="W14">
        <v>26</v>
      </c>
      <c r="X14">
        <v>64.19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43.787999999999997</v>
      </c>
      <c r="AH14">
        <v>0</v>
      </c>
      <c r="AI14">
        <v>0</v>
      </c>
      <c r="AJ14">
        <v>0</v>
      </c>
      <c r="AK14">
        <v>54.440100000000001</v>
      </c>
      <c r="AL14">
        <v>1.3944000000000001</v>
      </c>
      <c r="AM14">
        <v>0</v>
      </c>
      <c r="AN14">
        <v>0.66954999999999998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13.165342000000001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1713.1716920000001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240</v>
      </c>
      <c r="M15">
        <v>92</v>
      </c>
      <c r="N15">
        <v>118.125</v>
      </c>
      <c r="O15">
        <v>61.83</v>
      </c>
      <c r="P15">
        <v>125.58750000000001</v>
      </c>
      <c r="Q15">
        <v>8.5716999999999999</v>
      </c>
      <c r="R15">
        <v>24</v>
      </c>
      <c r="S15">
        <v>15</v>
      </c>
      <c r="T15">
        <v>0</v>
      </c>
      <c r="U15">
        <v>418.77</v>
      </c>
      <c r="V15">
        <v>13.805400000000001</v>
      </c>
      <c r="W15">
        <v>26</v>
      </c>
      <c r="X15">
        <v>64.19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43.787999999999997</v>
      </c>
      <c r="AH15">
        <v>0</v>
      </c>
      <c r="AI15">
        <v>0</v>
      </c>
      <c r="AJ15">
        <v>0</v>
      </c>
      <c r="AK15">
        <v>54.440100000000001</v>
      </c>
      <c r="AL15">
        <v>1.3944000000000001</v>
      </c>
      <c r="AM15">
        <v>0</v>
      </c>
      <c r="AN15">
        <v>0.66954999999999998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16.147693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1716.154043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240</v>
      </c>
      <c r="M16">
        <v>92</v>
      </c>
      <c r="N16">
        <v>118.125</v>
      </c>
      <c r="O16">
        <v>61.83</v>
      </c>
      <c r="P16">
        <v>125.58750000000001</v>
      </c>
      <c r="Q16">
        <v>8.5716999999999999</v>
      </c>
      <c r="R16">
        <v>24</v>
      </c>
      <c r="S16">
        <v>15</v>
      </c>
      <c r="T16">
        <v>0</v>
      </c>
      <c r="U16">
        <v>418.77</v>
      </c>
      <c r="V16">
        <v>13.805400000000001</v>
      </c>
      <c r="W16">
        <v>26</v>
      </c>
      <c r="X16">
        <v>64.19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43.787999999999997</v>
      </c>
      <c r="AH16">
        <v>0</v>
      </c>
      <c r="AI16">
        <v>0</v>
      </c>
      <c r="AJ16">
        <v>0</v>
      </c>
      <c r="AK16">
        <v>54.440100000000001</v>
      </c>
      <c r="AL16">
        <v>1.3944000000000001</v>
      </c>
      <c r="AM16">
        <v>0</v>
      </c>
      <c r="AN16">
        <v>0.66954999999999998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15.743570999999999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1715.7499210000001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240</v>
      </c>
      <c r="M17">
        <v>92</v>
      </c>
      <c r="N17">
        <v>118.125</v>
      </c>
      <c r="O17">
        <v>61.83</v>
      </c>
      <c r="P17">
        <v>125.58750000000001</v>
      </c>
      <c r="Q17">
        <v>8.5716999999999999</v>
      </c>
      <c r="R17">
        <v>24</v>
      </c>
      <c r="S17">
        <v>15</v>
      </c>
      <c r="T17">
        <v>0</v>
      </c>
      <c r="U17">
        <v>418.77</v>
      </c>
      <c r="V17">
        <v>13.805400000000001</v>
      </c>
      <c r="W17">
        <v>26</v>
      </c>
      <c r="X17">
        <v>64.19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43.787999999999997</v>
      </c>
      <c r="AH17">
        <v>0</v>
      </c>
      <c r="AI17">
        <v>0</v>
      </c>
      <c r="AJ17">
        <v>0</v>
      </c>
      <c r="AK17">
        <v>54.440100000000001</v>
      </c>
      <c r="AL17">
        <v>1.3944000000000001</v>
      </c>
      <c r="AM17">
        <v>0</v>
      </c>
      <c r="AN17">
        <v>0.66954999999999998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16.913606999999999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1716.9199570000001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240</v>
      </c>
      <c r="M18">
        <v>92</v>
      </c>
      <c r="N18">
        <v>118.125</v>
      </c>
      <c r="O18">
        <v>61.83</v>
      </c>
      <c r="P18">
        <v>125.58750000000001</v>
      </c>
      <c r="Q18">
        <v>8.5716999999999999</v>
      </c>
      <c r="R18">
        <v>24</v>
      </c>
      <c r="S18">
        <v>15</v>
      </c>
      <c r="T18">
        <v>0</v>
      </c>
      <c r="U18">
        <v>418.77</v>
      </c>
      <c r="V18">
        <v>13.805400000000001</v>
      </c>
      <c r="W18">
        <v>26</v>
      </c>
      <c r="X18">
        <v>64.19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43.787999999999997</v>
      </c>
      <c r="AH18">
        <v>0</v>
      </c>
      <c r="AI18">
        <v>0</v>
      </c>
      <c r="AJ18">
        <v>0</v>
      </c>
      <c r="AK18">
        <v>54.440100000000001</v>
      </c>
      <c r="AL18">
        <v>1.3944000000000001</v>
      </c>
      <c r="AM18">
        <v>0</v>
      </c>
      <c r="AN18">
        <v>0.66954999999999998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19.971081999999999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1719.9774320000001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240</v>
      </c>
      <c r="M19">
        <v>92</v>
      </c>
      <c r="N19">
        <v>118.125</v>
      </c>
      <c r="O19">
        <v>61.83</v>
      </c>
      <c r="P19">
        <v>125.58750000000001</v>
      </c>
      <c r="Q19">
        <v>8.5716999999999999</v>
      </c>
      <c r="R19">
        <v>24</v>
      </c>
      <c r="S19">
        <v>15</v>
      </c>
      <c r="T19">
        <v>0</v>
      </c>
      <c r="U19">
        <v>418.77</v>
      </c>
      <c r="V19">
        <v>13.805400000000001</v>
      </c>
      <c r="W19">
        <v>26</v>
      </c>
      <c r="X19">
        <v>64.19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43.787999999999997</v>
      </c>
      <c r="AH19">
        <v>0</v>
      </c>
      <c r="AI19">
        <v>0</v>
      </c>
      <c r="AJ19">
        <v>0</v>
      </c>
      <c r="AK19">
        <v>54.440100000000001</v>
      </c>
      <c r="AL19">
        <v>1.3944000000000001</v>
      </c>
      <c r="AM19">
        <v>0</v>
      </c>
      <c r="AN19">
        <v>0.66954999999999998</v>
      </c>
      <c r="AO19">
        <v>0</v>
      </c>
      <c r="AP19">
        <v>0</v>
      </c>
      <c r="AQ19">
        <v>14.301</v>
      </c>
      <c r="AR19">
        <v>2.2080000000000002</v>
      </c>
      <c r="AS19">
        <v>4.7081999999999997</v>
      </c>
      <c r="AT19">
        <v>19.575970999999999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1748.4376729999999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240</v>
      </c>
      <c r="M20">
        <v>92</v>
      </c>
      <c r="N20">
        <v>118.125</v>
      </c>
      <c r="O20">
        <v>61.83</v>
      </c>
      <c r="P20">
        <v>125.58750000000001</v>
      </c>
      <c r="Q20">
        <v>8.5716999999999999</v>
      </c>
      <c r="R20">
        <v>24</v>
      </c>
      <c r="S20">
        <v>15</v>
      </c>
      <c r="T20">
        <v>0</v>
      </c>
      <c r="U20">
        <v>418.77</v>
      </c>
      <c r="V20">
        <v>13.805400000000001</v>
      </c>
      <c r="W20">
        <v>26</v>
      </c>
      <c r="X20">
        <v>64.19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43.787999999999997</v>
      </c>
      <c r="AH20">
        <v>0</v>
      </c>
      <c r="AI20">
        <v>0</v>
      </c>
      <c r="AJ20">
        <v>0</v>
      </c>
      <c r="AK20">
        <v>54.440100000000001</v>
      </c>
      <c r="AL20">
        <v>1.3944000000000001</v>
      </c>
      <c r="AM20">
        <v>0</v>
      </c>
      <c r="AN20">
        <v>0.66954999999999998</v>
      </c>
      <c r="AO20">
        <v>0</v>
      </c>
      <c r="AP20">
        <v>0</v>
      </c>
      <c r="AQ20">
        <v>14.301</v>
      </c>
      <c r="AR20">
        <v>2.2080000000000002</v>
      </c>
      <c r="AS20">
        <v>4.7081999999999997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1748.8617019999999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240</v>
      </c>
      <c r="M21">
        <v>92</v>
      </c>
      <c r="N21">
        <v>118.125</v>
      </c>
      <c r="O21">
        <v>61.83</v>
      </c>
      <c r="P21">
        <v>125.58750000000001</v>
      </c>
      <c r="Q21">
        <v>8.5716999999999999</v>
      </c>
      <c r="R21">
        <v>23.4</v>
      </c>
      <c r="S21">
        <v>14.85</v>
      </c>
      <c r="T21">
        <v>0</v>
      </c>
      <c r="U21">
        <v>418.77</v>
      </c>
      <c r="V21">
        <v>14.0654</v>
      </c>
      <c r="W21">
        <v>26</v>
      </c>
      <c r="X21">
        <v>65.22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43.787999999999997</v>
      </c>
      <c r="AH21">
        <v>0</v>
      </c>
      <c r="AI21">
        <v>0</v>
      </c>
      <c r="AJ21">
        <v>0</v>
      </c>
      <c r="AK21">
        <v>54.440100000000001</v>
      </c>
      <c r="AL21">
        <v>1.3944000000000001</v>
      </c>
      <c r="AM21">
        <v>0</v>
      </c>
      <c r="AN21">
        <v>0.66954999999999998</v>
      </c>
      <c r="AO21">
        <v>0</v>
      </c>
      <c r="AP21">
        <v>0</v>
      </c>
      <c r="AQ21">
        <v>14.301</v>
      </c>
      <c r="AR21">
        <v>2.2080000000000002</v>
      </c>
      <c r="AS21">
        <v>4.7081999999999997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1749.4017019999999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240</v>
      </c>
      <c r="M22">
        <v>92</v>
      </c>
      <c r="N22">
        <v>118.125</v>
      </c>
      <c r="O22">
        <v>61.83</v>
      </c>
      <c r="P22">
        <v>125.58750000000001</v>
      </c>
      <c r="Q22">
        <v>8.5716999999999999</v>
      </c>
      <c r="R22">
        <v>23.4</v>
      </c>
      <c r="S22">
        <v>14.85</v>
      </c>
      <c r="T22">
        <v>0</v>
      </c>
      <c r="U22">
        <v>418.77</v>
      </c>
      <c r="V22">
        <v>14.0654</v>
      </c>
      <c r="W22">
        <v>30.825600000000001</v>
      </c>
      <c r="X22">
        <v>77.198400000000007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43.787999999999997</v>
      </c>
      <c r="AH22">
        <v>0</v>
      </c>
      <c r="AI22">
        <v>0</v>
      </c>
      <c r="AJ22">
        <v>0</v>
      </c>
      <c r="AK22">
        <v>54.440100000000001</v>
      </c>
      <c r="AL22">
        <v>1.3944000000000001</v>
      </c>
      <c r="AM22">
        <v>0</v>
      </c>
      <c r="AN22">
        <v>0.66954999999999998</v>
      </c>
      <c r="AO22">
        <v>0</v>
      </c>
      <c r="AP22">
        <v>0</v>
      </c>
      <c r="AQ22">
        <v>14.301</v>
      </c>
      <c r="AR22">
        <v>2.2080000000000002</v>
      </c>
      <c r="AS22">
        <v>4.7081999999999997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1766.2057019999997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240</v>
      </c>
      <c r="M23">
        <v>92</v>
      </c>
      <c r="N23">
        <v>118.125</v>
      </c>
      <c r="O23">
        <v>61.83</v>
      </c>
      <c r="P23">
        <v>125.58750000000001</v>
      </c>
      <c r="Q23">
        <v>8.5716999999999999</v>
      </c>
      <c r="R23">
        <v>29.255299999999998</v>
      </c>
      <c r="S23">
        <v>14.85</v>
      </c>
      <c r="T23">
        <v>0</v>
      </c>
      <c r="U23">
        <v>418.77</v>
      </c>
      <c r="V23">
        <v>16.9254</v>
      </c>
      <c r="W23">
        <v>37.231099999999998</v>
      </c>
      <c r="X23">
        <v>90.7791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43.787999999999997</v>
      </c>
      <c r="AH23">
        <v>0</v>
      </c>
      <c r="AI23">
        <v>0</v>
      </c>
      <c r="AJ23">
        <v>0</v>
      </c>
      <c r="AK23">
        <v>54.440100000000001</v>
      </c>
      <c r="AL23">
        <v>1.3944000000000001</v>
      </c>
      <c r="AM23">
        <v>0</v>
      </c>
      <c r="AN23">
        <v>0.66954999999999998</v>
      </c>
      <c r="AO23">
        <v>0</v>
      </c>
      <c r="AP23">
        <v>0</v>
      </c>
      <c r="AQ23">
        <v>28.602</v>
      </c>
      <c r="AR23">
        <v>2.2080000000000002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1815.729002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374.12</v>
      </c>
      <c r="L24">
        <v>240</v>
      </c>
      <c r="M24">
        <v>92</v>
      </c>
      <c r="N24">
        <v>118.125</v>
      </c>
      <c r="O24">
        <v>61.83</v>
      </c>
      <c r="P24">
        <v>125.58750000000001</v>
      </c>
      <c r="Q24">
        <v>8.5716999999999999</v>
      </c>
      <c r="R24">
        <v>29.255299999999998</v>
      </c>
      <c r="S24">
        <v>14.85</v>
      </c>
      <c r="T24">
        <v>0</v>
      </c>
      <c r="U24">
        <v>418.77</v>
      </c>
      <c r="V24">
        <v>16.9254</v>
      </c>
      <c r="W24">
        <v>37.231099999999998</v>
      </c>
      <c r="X24">
        <v>90.7791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43.787999999999997</v>
      </c>
      <c r="AH24">
        <v>0</v>
      </c>
      <c r="AI24">
        <v>0</v>
      </c>
      <c r="AJ24">
        <v>0</v>
      </c>
      <c r="AK24">
        <v>54.440100000000001</v>
      </c>
      <c r="AL24">
        <v>1.3944000000000001</v>
      </c>
      <c r="AM24">
        <v>0</v>
      </c>
      <c r="AN24">
        <v>0.66954999999999998</v>
      </c>
      <c r="AO24">
        <v>0</v>
      </c>
      <c r="AP24">
        <v>0</v>
      </c>
      <c r="AQ24">
        <v>28.602</v>
      </c>
      <c r="AR24">
        <v>2.2080000000000002</v>
      </c>
      <c r="AS24">
        <v>4.7081999999999997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1815.729002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374.12</v>
      </c>
      <c r="L25">
        <v>240</v>
      </c>
      <c r="M25">
        <v>92</v>
      </c>
      <c r="N25">
        <v>118.125</v>
      </c>
      <c r="O25">
        <v>61.83</v>
      </c>
      <c r="P25">
        <v>125.58750000000001</v>
      </c>
      <c r="Q25">
        <v>8.5716999999999999</v>
      </c>
      <c r="R25">
        <v>29.255299999999998</v>
      </c>
      <c r="S25">
        <v>14.85</v>
      </c>
      <c r="T25">
        <v>0</v>
      </c>
      <c r="U25">
        <v>418.77</v>
      </c>
      <c r="V25">
        <v>16.9254</v>
      </c>
      <c r="W25">
        <v>45.048627000000003</v>
      </c>
      <c r="X25">
        <v>97.852113000000003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43.787999999999997</v>
      </c>
      <c r="AH25">
        <v>0</v>
      </c>
      <c r="AI25">
        <v>0</v>
      </c>
      <c r="AJ25">
        <v>0</v>
      </c>
      <c r="AK25">
        <v>54.440100000000001</v>
      </c>
      <c r="AL25">
        <v>1.3944000000000001</v>
      </c>
      <c r="AM25">
        <v>0</v>
      </c>
      <c r="AN25">
        <v>0.66954999999999998</v>
      </c>
      <c r="AO25">
        <v>0</v>
      </c>
      <c r="AP25">
        <v>0</v>
      </c>
      <c r="AQ25">
        <v>28.602</v>
      </c>
      <c r="AR25">
        <v>2.2080000000000002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1830.6195419999999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374.12</v>
      </c>
      <c r="L26">
        <v>240</v>
      </c>
      <c r="M26">
        <v>92</v>
      </c>
      <c r="N26">
        <v>118.125</v>
      </c>
      <c r="O26">
        <v>61.83</v>
      </c>
      <c r="P26">
        <v>125.58750000000001</v>
      </c>
      <c r="Q26">
        <v>8.5716999999999999</v>
      </c>
      <c r="R26">
        <v>29.255299999999998</v>
      </c>
      <c r="S26">
        <v>14.85</v>
      </c>
      <c r="T26">
        <v>0</v>
      </c>
      <c r="U26">
        <v>418.77</v>
      </c>
      <c r="V26">
        <v>16.9254</v>
      </c>
      <c r="W26">
        <v>46.399079999999998</v>
      </c>
      <c r="X26">
        <v>98.34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43.787999999999997</v>
      </c>
      <c r="AH26">
        <v>0</v>
      </c>
      <c r="AI26">
        <v>0</v>
      </c>
      <c r="AJ26">
        <v>0</v>
      </c>
      <c r="AK26">
        <v>54.440100000000001</v>
      </c>
      <c r="AL26">
        <v>1.3944000000000001</v>
      </c>
      <c r="AM26">
        <v>0</v>
      </c>
      <c r="AN26">
        <v>0.66954999999999998</v>
      </c>
      <c r="AO26">
        <v>0</v>
      </c>
      <c r="AP26">
        <v>0</v>
      </c>
      <c r="AQ26">
        <v>28.602</v>
      </c>
      <c r="AR26">
        <v>2.2080000000000002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1832.4578819999999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394.12</v>
      </c>
      <c r="L27">
        <v>240.4034</v>
      </c>
      <c r="M27">
        <v>92</v>
      </c>
      <c r="N27">
        <v>118.125</v>
      </c>
      <c r="O27">
        <v>61.83</v>
      </c>
      <c r="P27">
        <v>125.58750000000001</v>
      </c>
      <c r="Q27">
        <v>8.5716999999999999</v>
      </c>
      <c r="R27">
        <v>42.390099999999997</v>
      </c>
      <c r="S27">
        <v>20.040500000000002</v>
      </c>
      <c r="T27">
        <v>0</v>
      </c>
      <c r="U27">
        <v>418.77</v>
      </c>
      <c r="V27">
        <v>19.318711</v>
      </c>
      <c r="W27">
        <v>46.399079999999998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43.787999999999997</v>
      </c>
      <c r="AH27">
        <v>23.390899999999998</v>
      </c>
      <c r="AI27">
        <v>0</v>
      </c>
      <c r="AJ27">
        <v>0</v>
      </c>
      <c r="AK27">
        <v>54.440100000000001</v>
      </c>
      <c r="AL27">
        <v>6.9720000000000004</v>
      </c>
      <c r="AM27">
        <v>0</v>
      </c>
      <c r="AN27">
        <v>0.66954999999999998</v>
      </c>
      <c r="AO27">
        <v>0</v>
      </c>
      <c r="AP27">
        <v>0</v>
      </c>
      <c r="AQ27">
        <v>28.602</v>
      </c>
      <c r="AR27">
        <v>2.2080000000000002</v>
      </c>
      <c r="AS27">
        <v>4.7081999999999997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1897.1275930000002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444.12</v>
      </c>
      <c r="L28">
        <v>240.4034</v>
      </c>
      <c r="M28">
        <v>92</v>
      </c>
      <c r="N28">
        <v>118.125</v>
      </c>
      <c r="O28">
        <v>61.83</v>
      </c>
      <c r="P28">
        <v>125.58750000000001</v>
      </c>
      <c r="Q28">
        <v>9.3428000000000004</v>
      </c>
      <c r="R28">
        <v>42.390099999999997</v>
      </c>
      <c r="S28">
        <v>20.296468999999998</v>
      </c>
      <c r="T28">
        <v>0</v>
      </c>
      <c r="U28">
        <v>418.77</v>
      </c>
      <c r="V28">
        <v>20.717227000000001</v>
      </c>
      <c r="W28">
        <v>46.399079999999998</v>
      </c>
      <c r="X28">
        <v>98.34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43.787999999999997</v>
      </c>
      <c r="AH28">
        <v>46.781799999999997</v>
      </c>
      <c r="AI28">
        <v>0</v>
      </c>
      <c r="AJ28">
        <v>0</v>
      </c>
      <c r="AK28">
        <v>54.440100000000001</v>
      </c>
      <c r="AL28">
        <v>55.776000000000003</v>
      </c>
      <c r="AM28">
        <v>0</v>
      </c>
      <c r="AN28">
        <v>0.66954999999999998</v>
      </c>
      <c r="AO28">
        <v>0</v>
      </c>
      <c r="AP28">
        <v>0</v>
      </c>
      <c r="AQ28">
        <v>42.902999999999999</v>
      </c>
      <c r="AR28">
        <v>2.2080000000000002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2048.2555780000002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484.12</v>
      </c>
      <c r="L29">
        <v>278.28339999999997</v>
      </c>
      <c r="M29">
        <v>92</v>
      </c>
      <c r="N29">
        <v>118.125</v>
      </c>
      <c r="O29">
        <v>61.83</v>
      </c>
      <c r="P29">
        <v>125.58750000000001</v>
      </c>
      <c r="Q29">
        <v>9.3428000000000004</v>
      </c>
      <c r="R29">
        <v>42.390099999999997</v>
      </c>
      <c r="S29">
        <v>22.609068000000001</v>
      </c>
      <c r="T29">
        <v>0</v>
      </c>
      <c r="U29">
        <v>418.77</v>
      </c>
      <c r="V29">
        <v>20.73</v>
      </c>
      <c r="W29">
        <v>46.399079999999998</v>
      </c>
      <c r="X29">
        <v>98.34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43.787999999999997</v>
      </c>
      <c r="AH29">
        <v>70.172700000000006</v>
      </c>
      <c r="AI29">
        <v>0</v>
      </c>
      <c r="AJ29">
        <v>0</v>
      </c>
      <c r="AK29">
        <v>54.440100000000001</v>
      </c>
      <c r="AL29">
        <v>55.776000000000003</v>
      </c>
      <c r="AM29">
        <v>5.2786799999999996</v>
      </c>
      <c r="AN29">
        <v>0.66954999999999998</v>
      </c>
      <c r="AO29">
        <v>0</v>
      </c>
      <c r="AP29">
        <v>0</v>
      </c>
      <c r="AQ29">
        <v>42.902999999999999</v>
      </c>
      <c r="AR29">
        <v>2.2080000000000002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2191.6680699999993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483.76554199999998</v>
      </c>
      <c r="L30">
        <v>328.28339999999997</v>
      </c>
      <c r="M30">
        <v>92</v>
      </c>
      <c r="N30">
        <v>118.125</v>
      </c>
      <c r="O30">
        <v>61.83</v>
      </c>
      <c r="P30">
        <v>125.58750000000001</v>
      </c>
      <c r="Q30">
        <v>9.3428000000000004</v>
      </c>
      <c r="R30">
        <v>42.390099999999997</v>
      </c>
      <c r="S30">
        <v>22.743600000000001</v>
      </c>
      <c r="T30">
        <v>0</v>
      </c>
      <c r="U30">
        <v>418.77</v>
      </c>
      <c r="V30">
        <v>20.73</v>
      </c>
      <c r="W30">
        <v>46.399079999999998</v>
      </c>
      <c r="X30">
        <v>98.34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27.408107999999999</v>
      </c>
      <c r="AE30">
        <v>32.957704</v>
      </c>
      <c r="AF30">
        <v>35.496000000000002</v>
      </c>
      <c r="AG30">
        <v>43.787999999999997</v>
      </c>
      <c r="AH30">
        <v>93.563599999999994</v>
      </c>
      <c r="AI30">
        <v>0</v>
      </c>
      <c r="AJ30">
        <v>0</v>
      </c>
      <c r="AK30">
        <v>54.440100000000001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</v>
      </c>
      <c r="AQ30">
        <v>42.902999999999999</v>
      </c>
      <c r="AR30">
        <v>2.2080000000000002</v>
      </c>
      <c r="AS30">
        <v>4.7081999999999997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2358.883843999999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543.78103199999998</v>
      </c>
      <c r="L31">
        <v>412.938715</v>
      </c>
      <c r="M31">
        <v>92</v>
      </c>
      <c r="N31">
        <v>118.125</v>
      </c>
      <c r="O31">
        <v>61.83</v>
      </c>
      <c r="P31">
        <v>125.58750000000001</v>
      </c>
      <c r="Q31">
        <v>10.283332</v>
      </c>
      <c r="R31">
        <v>42.390099999999997</v>
      </c>
      <c r="S31">
        <v>25.858260000000001</v>
      </c>
      <c r="T31">
        <v>0</v>
      </c>
      <c r="U31">
        <v>418.77</v>
      </c>
      <c r="V31">
        <v>20.73</v>
      </c>
      <c r="W31">
        <v>46.399079999999998</v>
      </c>
      <c r="X31">
        <v>98.34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43.787999999999997</v>
      </c>
      <c r="AH31">
        <v>93.563599999999994</v>
      </c>
      <c r="AI31">
        <v>0</v>
      </c>
      <c r="AJ31">
        <v>0</v>
      </c>
      <c r="AK31">
        <v>54.440100000000001</v>
      </c>
      <c r="AL31">
        <v>55.776000000000003</v>
      </c>
      <c r="AM31">
        <v>15.804048</v>
      </c>
      <c r="AN31">
        <v>0.66954999999999998</v>
      </c>
      <c r="AO31">
        <v>0</v>
      </c>
      <c r="AP31">
        <v>0</v>
      </c>
      <c r="AQ31">
        <v>42.902999999999999</v>
      </c>
      <c r="AR31">
        <v>2.2080000000000002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2520.7565289999998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634.24929799999995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98.34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43.787999999999997</v>
      </c>
      <c r="AH32">
        <v>93.563599999999994</v>
      </c>
      <c r="AI32">
        <v>0</v>
      </c>
      <c r="AJ32">
        <v>0</v>
      </c>
      <c r="AK32">
        <v>54.440100000000001</v>
      </c>
      <c r="AL32">
        <v>41.832000000000001</v>
      </c>
      <c r="AM32">
        <v>15.804048</v>
      </c>
      <c r="AN32">
        <v>0.66954999999999998</v>
      </c>
      <c r="AO32">
        <v>0</v>
      </c>
      <c r="AP32">
        <v>0</v>
      </c>
      <c r="AQ32">
        <v>42.902999999999999</v>
      </c>
      <c r="AR32">
        <v>2.2080000000000002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2614.4147879999996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98.34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35.496000000000002</v>
      </c>
      <c r="AG33">
        <v>43.787999999999997</v>
      </c>
      <c r="AH33">
        <v>93.563599999999994</v>
      </c>
      <c r="AI33">
        <v>0</v>
      </c>
      <c r="AJ33">
        <v>0</v>
      </c>
      <c r="AK33">
        <v>54.440100000000001</v>
      </c>
      <c r="AL33">
        <v>41.832000000000001</v>
      </c>
      <c r="AM33">
        <v>15.804048</v>
      </c>
      <c r="AN33">
        <v>0.66954999999999998</v>
      </c>
      <c r="AO33">
        <v>0</v>
      </c>
      <c r="AP33">
        <v>0</v>
      </c>
      <c r="AQ33">
        <v>42.902999999999999</v>
      </c>
      <c r="AR33">
        <v>38.64</v>
      </c>
      <c r="AS33">
        <v>4.7081999999999997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2695.7874899999997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98.34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27.408107999999999</v>
      </c>
      <c r="AE34">
        <v>32.957704</v>
      </c>
      <c r="AF34">
        <v>35.496000000000002</v>
      </c>
      <c r="AG34">
        <v>43.787999999999997</v>
      </c>
      <c r="AH34">
        <v>93.563599999999994</v>
      </c>
      <c r="AI34">
        <v>0</v>
      </c>
      <c r="AJ34">
        <v>0</v>
      </c>
      <c r="AK34">
        <v>54.440100000000001</v>
      </c>
      <c r="AL34">
        <v>6.9720000000000004</v>
      </c>
      <c r="AM34">
        <v>15.804048</v>
      </c>
      <c r="AN34">
        <v>0.66954999999999998</v>
      </c>
      <c r="AO34">
        <v>0</v>
      </c>
      <c r="AP34">
        <v>0</v>
      </c>
      <c r="AQ34">
        <v>42.902999999999999</v>
      </c>
      <c r="AR34">
        <v>38.64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2660.92749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104.169647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27.080500000000001</v>
      </c>
      <c r="AE35">
        <v>32.957704</v>
      </c>
      <c r="AF35">
        <v>35.496000000000002</v>
      </c>
      <c r="AG35">
        <v>43.787999999999997</v>
      </c>
      <c r="AH35">
        <v>93.563599999999994</v>
      </c>
      <c r="AI35">
        <v>0</v>
      </c>
      <c r="AJ35">
        <v>0</v>
      </c>
      <c r="AK35">
        <v>54.440100000000001</v>
      </c>
      <c r="AL35">
        <v>1.3944000000000001</v>
      </c>
      <c r="AM35">
        <v>15.804048</v>
      </c>
      <c r="AN35">
        <v>0.66954999999999998</v>
      </c>
      <c r="AO35">
        <v>0</v>
      </c>
      <c r="AP35">
        <v>0</v>
      </c>
      <c r="AQ35">
        <v>42.902999999999999</v>
      </c>
      <c r="AR35">
        <v>2.2080000000000002</v>
      </c>
      <c r="AS35">
        <v>4.7081999999999997</v>
      </c>
      <c r="AT35">
        <v>19.884955999999999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2624.304885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105.8284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16.478852</v>
      </c>
      <c r="AF36">
        <v>19.72</v>
      </c>
      <c r="AG36">
        <v>43.787999999999997</v>
      </c>
      <c r="AH36">
        <v>93.563599999999994</v>
      </c>
      <c r="AI36">
        <v>0</v>
      </c>
      <c r="AJ36">
        <v>0</v>
      </c>
      <c r="AK36">
        <v>54.440100000000001</v>
      </c>
      <c r="AL36">
        <v>1.3944000000000001</v>
      </c>
      <c r="AM36">
        <v>0</v>
      </c>
      <c r="AN36">
        <v>0.66954999999999998</v>
      </c>
      <c r="AO36">
        <v>0</v>
      </c>
      <c r="AP36">
        <v>0</v>
      </c>
      <c r="AQ36">
        <v>42.902999999999999</v>
      </c>
      <c r="AR36">
        <v>2.2080000000000002</v>
      </c>
      <c r="AS36">
        <v>4.7081999999999997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2496.6289219999999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108.13420000000001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43.787999999999997</v>
      </c>
      <c r="AH37">
        <v>93.563599999999994</v>
      </c>
      <c r="AI37">
        <v>0</v>
      </c>
      <c r="AJ37">
        <v>0</v>
      </c>
      <c r="AK37">
        <v>54.440100000000001</v>
      </c>
      <c r="AL37">
        <v>1.3944000000000001</v>
      </c>
      <c r="AM37">
        <v>0</v>
      </c>
      <c r="AN37">
        <v>0.66954999999999998</v>
      </c>
      <c r="AO37">
        <v>0</v>
      </c>
      <c r="AP37">
        <v>0</v>
      </c>
      <c r="AQ37">
        <v>42.902999999999999</v>
      </c>
      <c r="AR37">
        <v>2.2080000000000002</v>
      </c>
      <c r="AS37">
        <v>4.7081999999999997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2488.088722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108.13420000000001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43.787999999999997</v>
      </c>
      <c r="AH38">
        <v>93.563599999999994</v>
      </c>
      <c r="AI38">
        <v>0</v>
      </c>
      <c r="AJ38">
        <v>0</v>
      </c>
      <c r="AK38">
        <v>54.440100000000001</v>
      </c>
      <c r="AL38">
        <v>1.3944000000000001</v>
      </c>
      <c r="AM38">
        <v>0</v>
      </c>
      <c r="AN38">
        <v>0.66954999999999998</v>
      </c>
      <c r="AO38">
        <v>0</v>
      </c>
      <c r="AP38">
        <v>0</v>
      </c>
      <c r="AQ38">
        <v>42.902999999999999</v>
      </c>
      <c r="AR38">
        <v>2.2080000000000002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2488.088722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110.43559999999999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43.787999999999997</v>
      </c>
      <c r="AH39">
        <v>70.172700000000006</v>
      </c>
      <c r="AI39">
        <v>0</v>
      </c>
      <c r="AJ39">
        <v>0</v>
      </c>
      <c r="AK39">
        <v>54.440100000000001</v>
      </c>
      <c r="AL39">
        <v>1.3944000000000001</v>
      </c>
      <c r="AM39">
        <v>0</v>
      </c>
      <c r="AN39">
        <v>0.66954999999999998</v>
      </c>
      <c r="AO39">
        <v>0</v>
      </c>
      <c r="AP39">
        <v>0</v>
      </c>
      <c r="AQ39">
        <v>27.594000000000001</v>
      </c>
      <c r="AR39">
        <v>2.2080000000000002</v>
      </c>
      <c r="AS39">
        <v>4.7081999999999997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2451.9901220000002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110.43559999999999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43.787999999999997</v>
      </c>
      <c r="AH40">
        <v>46.781799999999997</v>
      </c>
      <c r="AI40">
        <v>0</v>
      </c>
      <c r="AJ40">
        <v>0</v>
      </c>
      <c r="AK40">
        <v>54.440100000000001</v>
      </c>
      <c r="AL40">
        <v>1.3944000000000001</v>
      </c>
      <c r="AM40">
        <v>0</v>
      </c>
      <c r="AN40">
        <v>0.66954999999999998</v>
      </c>
      <c r="AO40">
        <v>0</v>
      </c>
      <c r="AP40">
        <v>0</v>
      </c>
      <c r="AQ40">
        <v>27.594000000000001</v>
      </c>
      <c r="AR40">
        <v>2.2080000000000002</v>
      </c>
      <c r="AS40">
        <v>4.7081999999999997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2428.2993220000003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118.8849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43.787999999999997</v>
      </c>
      <c r="AH41">
        <v>35.133699999999997</v>
      </c>
      <c r="AI41">
        <v>0</v>
      </c>
      <c r="AJ41">
        <v>0</v>
      </c>
      <c r="AK41">
        <v>54.440100000000001</v>
      </c>
      <c r="AL41">
        <v>1.3944000000000001</v>
      </c>
      <c r="AM41">
        <v>0</v>
      </c>
      <c r="AN41">
        <v>0.66954999999999998</v>
      </c>
      <c r="AO41">
        <v>0</v>
      </c>
      <c r="AP41">
        <v>2.4339</v>
      </c>
      <c r="AQ41">
        <v>27.594000000000001</v>
      </c>
      <c r="AR41">
        <v>2.2080000000000002</v>
      </c>
      <c r="AS41">
        <v>4.7081999999999997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2414.6642820000002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605.20849999999996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122.8014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43.787999999999997</v>
      </c>
      <c r="AH42">
        <v>23.390899999999998</v>
      </c>
      <c r="AI42">
        <v>0</v>
      </c>
      <c r="AJ42">
        <v>0</v>
      </c>
      <c r="AK42">
        <v>54.440100000000001</v>
      </c>
      <c r="AL42">
        <v>1.3944000000000001</v>
      </c>
      <c r="AM42">
        <v>0</v>
      </c>
      <c r="AN42">
        <v>0.66954999999999998</v>
      </c>
      <c r="AO42">
        <v>0</v>
      </c>
      <c r="AP42">
        <v>2.4339</v>
      </c>
      <c r="AQ42">
        <v>27.594000000000001</v>
      </c>
      <c r="AR42">
        <v>3.3119999999999998</v>
      </c>
      <c r="AS42">
        <v>4.7081999999999997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2319.1062299999999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605.20849999999996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122.8014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43.787999999999997</v>
      </c>
      <c r="AH43">
        <v>0</v>
      </c>
      <c r="AI43">
        <v>0</v>
      </c>
      <c r="AJ43">
        <v>0</v>
      </c>
      <c r="AK43">
        <v>54.440100000000001</v>
      </c>
      <c r="AL43">
        <v>1.3944000000000001</v>
      </c>
      <c r="AM43">
        <v>0</v>
      </c>
      <c r="AN43">
        <v>0.66954999999999998</v>
      </c>
      <c r="AO43">
        <v>0</v>
      </c>
      <c r="AP43">
        <v>2.6901000000000002</v>
      </c>
      <c r="AQ43">
        <v>27.594000000000001</v>
      </c>
      <c r="AR43">
        <v>38.64</v>
      </c>
      <c r="AS43">
        <v>4.7081999999999997</v>
      </c>
      <c r="AT43">
        <v>19.930638999999999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2331.2301689999999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605.20849999999996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126.71040000000001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43.787999999999997</v>
      </c>
      <c r="AH44">
        <v>0</v>
      </c>
      <c r="AI44">
        <v>0</v>
      </c>
      <c r="AJ44">
        <v>0</v>
      </c>
      <c r="AK44">
        <v>54.440100000000001</v>
      </c>
      <c r="AL44">
        <v>1.3944000000000001</v>
      </c>
      <c r="AM44">
        <v>0</v>
      </c>
      <c r="AN44">
        <v>0.66954999999999998</v>
      </c>
      <c r="AO44">
        <v>0</v>
      </c>
      <c r="AP44">
        <v>2.6901000000000002</v>
      </c>
      <c r="AQ44">
        <v>27.594000000000001</v>
      </c>
      <c r="AR44">
        <v>38.64</v>
      </c>
      <c r="AS44">
        <v>4.7081999999999997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2335.2085299999999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605.20849999999996</v>
      </c>
      <c r="L45">
        <v>435.435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126.71040000000001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43.787999999999997</v>
      </c>
      <c r="AH45">
        <v>0</v>
      </c>
      <c r="AI45">
        <v>0</v>
      </c>
      <c r="AJ45">
        <v>0</v>
      </c>
      <c r="AK45">
        <v>54.440100000000001</v>
      </c>
      <c r="AL45">
        <v>1.3944000000000001</v>
      </c>
      <c r="AM45">
        <v>0</v>
      </c>
      <c r="AN45">
        <v>0.66954999999999998</v>
      </c>
      <c r="AO45">
        <v>0</v>
      </c>
      <c r="AP45">
        <v>2.6901000000000002</v>
      </c>
      <c r="AQ45">
        <v>14.301</v>
      </c>
      <c r="AR45">
        <v>4.4160000000000004</v>
      </c>
      <c r="AS45">
        <v>4.7081999999999997</v>
      </c>
      <c r="AT45">
        <v>17.562277000000002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2285.2538070000001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435.435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126.71040000000001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43.787999999999997</v>
      </c>
      <c r="AH46">
        <v>0</v>
      </c>
      <c r="AI46">
        <v>0</v>
      </c>
      <c r="AJ46">
        <v>0</v>
      </c>
      <c r="AK46">
        <v>54.440100000000001</v>
      </c>
      <c r="AL46">
        <v>1.3944000000000001</v>
      </c>
      <c r="AM46">
        <v>0</v>
      </c>
      <c r="AN46">
        <v>0.66954999999999998</v>
      </c>
      <c r="AO46">
        <v>0</v>
      </c>
      <c r="AP46">
        <v>2.6901000000000002</v>
      </c>
      <c r="AQ46">
        <v>14.301</v>
      </c>
      <c r="AR46">
        <v>2.2080000000000002</v>
      </c>
      <c r="AS46">
        <v>4.7081999999999997</v>
      </c>
      <c r="AT46">
        <v>19.057538000000001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2284.541068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656.20849999999996</v>
      </c>
      <c r="L47">
        <v>435.435</v>
      </c>
      <c r="M47">
        <v>92</v>
      </c>
      <c r="N47">
        <v>118.125</v>
      </c>
      <c r="O47">
        <v>61.83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135.0283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43.787999999999997</v>
      </c>
      <c r="AH47">
        <v>0</v>
      </c>
      <c r="AI47">
        <v>0</v>
      </c>
      <c r="AJ47">
        <v>0</v>
      </c>
      <c r="AK47">
        <v>54.440100000000001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2.2080000000000002</v>
      </c>
      <c r="AS47">
        <v>4.7081999999999997</v>
      </c>
      <c r="AT47">
        <v>19.584039000000001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2327.3943690000001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646.20849999999996</v>
      </c>
      <c r="L48">
        <v>435.435</v>
      </c>
      <c r="M48">
        <v>92</v>
      </c>
      <c r="N48">
        <v>118.125</v>
      </c>
      <c r="O48">
        <v>61.83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46.399079999999998</v>
      </c>
      <c r="X48">
        <v>135.0283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43.787999999999997</v>
      </c>
      <c r="AH48">
        <v>0</v>
      </c>
      <c r="AI48">
        <v>0</v>
      </c>
      <c r="AJ48">
        <v>0</v>
      </c>
      <c r="AK48">
        <v>54.440100000000001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4.7081999999999997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2317.8103300000002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579.30899999999997</v>
      </c>
      <c r="L49">
        <v>435.435</v>
      </c>
      <c r="M49">
        <v>92</v>
      </c>
      <c r="N49">
        <v>118.125</v>
      </c>
      <c r="O49">
        <v>61.83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46.399079999999998</v>
      </c>
      <c r="X49">
        <v>135.0283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43.787999999999997</v>
      </c>
      <c r="AH49">
        <v>0</v>
      </c>
      <c r="AI49">
        <v>0</v>
      </c>
      <c r="AJ49">
        <v>0</v>
      </c>
      <c r="AK49">
        <v>54.440100000000001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19.369351999999999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2250.2801820000004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519.30899999999997</v>
      </c>
      <c r="L50">
        <v>435.435</v>
      </c>
      <c r="M50">
        <v>92</v>
      </c>
      <c r="N50">
        <v>118.125</v>
      </c>
      <c r="O50">
        <v>61.83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46.399079999999998</v>
      </c>
      <c r="X50">
        <v>135.0283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43.787999999999997</v>
      </c>
      <c r="AH50">
        <v>0</v>
      </c>
      <c r="AI50">
        <v>0</v>
      </c>
      <c r="AJ50">
        <v>0</v>
      </c>
      <c r="AK50">
        <v>54.440100000000001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18.074947000000002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2188.9857770000003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444.12</v>
      </c>
      <c r="L51">
        <v>399.77080000000001</v>
      </c>
      <c r="M51">
        <v>92</v>
      </c>
      <c r="N51">
        <v>118.125</v>
      </c>
      <c r="O51">
        <v>61.83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135.0283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43.787999999999997</v>
      </c>
      <c r="AH51">
        <v>0</v>
      </c>
      <c r="AI51">
        <v>0</v>
      </c>
      <c r="AJ51">
        <v>0</v>
      </c>
      <c r="AK51">
        <v>54.440100000000001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2080.0576300000007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394.12</v>
      </c>
      <c r="L52">
        <v>328.28339999999997</v>
      </c>
      <c r="M52">
        <v>92</v>
      </c>
      <c r="N52">
        <v>118.125</v>
      </c>
      <c r="O52">
        <v>61.83</v>
      </c>
      <c r="P52">
        <v>125.58750000000001</v>
      </c>
      <c r="Q52">
        <v>10.1389</v>
      </c>
      <c r="R52">
        <v>42.390099999999997</v>
      </c>
      <c r="S52">
        <v>23.687000000000001</v>
      </c>
      <c r="T52">
        <v>0</v>
      </c>
      <c r="U52">
        <v>418.77</v>
      </c>
      <c r="V52">
        <v>20.73</v>
      </c>
      <c r="W52">
        <v>46.399079999999998</v>
      </c>
      <c r="X52">
        <v>135.0283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43.787999999999997</v>
      </c>
      <c r="AH52">
        <v>0</v>
      </c>
      <c r="AI52">
        <v>0</v>
      </c>
      <c r="AJ52">
        <v>0</v>
      </c>
      <c r="AK52">
        <v>54.440100000000001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19.247602000000001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1954.3436319999998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379.12</v>
      </c>
      <c r="L53">
        <v>308.28339999999997</v>
      </c>
      <c r="M53">
        <v>92</v>
      </c>
      <c r="N53">
        <v>118.125</v>
      </c>
      <c r="O53">
        <v>61.83</v>
      </c>
      <c r="P53">
        <v>125.58750000000001</v>
      </c>
      <c r="Q53">
        <v>10.1389</v>
      </c>
      <c r="R53">
        <v>42.390099999999997</v>
      </c>
      <c r="S53">
        <v>23.687000000000001</v>
      </c>
      <c r="T53">
        <v>0</v>
      </c>
      <c r="U53">
        <v>418.77</v>
      </c>
      <c r="V53">
        <v>20.73</v>
      </c>
      <c r="W53">
        <v>46.399079999999998</v>
      </c>
      <c r="X53">
        <v>135.0283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43.787999999999997</v>
      </c>
      <c r="AH53">
        <v>0</v>
      </c>
      <c r="AI53">
        <v>0</v>
      </c>
      <c r="AJ53">
        <v>0</v>
      </c>
      <c r="AK53">
        <v>54.440100000000001</v>
      </c>
      <c r="AL53">
        <v>1.3944000000000001</v>
      </c>
      <c r="AM53">
        <v>0</v>
      </c>
      <c r="AN53">
        <v>0.66954999999999998</v>
      </c>
      <c r="AO53">
        <v>0</v>
      </c>
      <c r="AP53">
        <v>0</v>
      </c>
      <c r="AQ53">
        <v>0</v>
      </c>
      <c r="AR53">
        <v>2.2080000000000002</v>
      </c>
      <c r="AS53">
        <v>4.7081999999999997</v>
      </c>
      <c r="AT53">
        <v>19.949393000000001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1920.045423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379.12</v>
      </c>
      <c r="L54">
        <v>268.28339999999997</v>
      </c>
      <c r="M54">
        <v>92</v>
      </c>
      <c r="N54">
        <v>118.125</v>
      </c>
      <c r="O54">
        <v>61.83</v>
      </c>
      <c r="P54">
        <v>125.58750000000001</v>
      </c>
      <c r="Q54">
        <v>10.1389</v>
      </c>
      <c r="R54">
        <v>37.622999999999998</v>
      </c>
      <c r="S54">
        <v>23.687000000000001</v>
      </c>
      <c r="T54">
        <v>0</v>
      </c>
      <c r="U54">
        <v>418.77</v>
      </c>
      <c r="V54">
        <v>20.73</v>
      </c>
      <c r="W54">
        <v>46.399079999999998</v>
      </c>
      <c r="X54">
        <v>135.0283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43.787999999999997</v>
      </c>
      <c r="AH54">
        <v>0</v>
      </c>
      <c r="AI54">
        <v>0</v>
      </c>
      <c r="AJ54">
        <v>0</v>
      </c>
      <c r="AK54">
        <v>54.440100000000001</v>
      </c>
      <c r="AL54">
        <v>1.3944000000000001</v>
      </c>
      <c r="AM54">
        <v>0</v>
      </c>
      <c r="AN54">
        <v>0.66954999999999998</v>
      </c>
      <c r="AO54">
        <v>0</v>
      </c>
      <c r="AP54">
        <v>0</v>
      </c>
      <c r="AQ54">
        <v>0</v>
      </c>
      <c r="AR54">
        <v>2.2080000000000002</v>
      </c>
      <c r="AS54">
        <v>4.7081999999999997</v>
      </c>
      <c r="AT54">
        <v>19.412939000000001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1874.741869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379.12</v>
      </c>
      <c r="L55">
        <v>240.011</v>
      </c>
      <c r="M55">
        <v>92</v>
      </c>
      <c r="N55">
        <v>118.125</v>
      </c>
      <c r="O55">
        <v>61.83</v>
      </c>
      <c r="P55">
        <v>125.58750000000001</v>
      </c>
      <c r="Q55">
        <v>8.3472000000000008</v>
      </c>
      <c r="R55">
        <v>31.928688999999999</v>
      </c>
      <c r="S55">
        <v>16</v>
      </c>
      <c r="T55">
        <v>0</v>
      </c>
      <c r="U55">
        <v>418.77</v>
      </c>
      <c r="V55">
        <v>16.625399999999999</v>
      </c>
      <c r="W55">
        <v>40.614400000000003</v>
      </c>
      <c r="X55">
        <v>123.04989999999999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43.787999999999997</v>
      </c>
      <c r="AH55">
        <v>0</v>
      </c>
      <c r="AI55">
        <v>0</v>
      </c>
      <c r="AJ55">
        <v>0</v>
      </c>
      <c r="AK55">
        <v>54.440100000000001</v>
      </c>
      <c r="AL55">
        <v>1.3944000000000001</v>
      </c>
      <c r="AM55">
        <v>0</v>
      </c>
      <c r="AN55">
        <v>0.66954999999999998</v>
      </c>
      <c r="AO55">
        <v>0</v>
      </c>
      <c r="AP55">
        <v>0</v>
      </c>
      <c r="AQ55">
        <v>0</v>
      </c>
      <c r="AR55">
        <v>2.2080000000000002</v>
      </c>
      <c r="AS55">
        <v>4.7081999999999997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1810.0158390000001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379.12</v>
      </c>
      <c r="L56">
        <v>240.011</v>
      </c>
      <c r="M56">
        <v>92</v>
      </c>
      <c r="N56">
        <v>118.125</v>
      </c>
      <c r="O56">
        <v>61.83</v>
      </c>
      <c r="P56">
        <v>125.58750000000001</v>
      </c>
      <c r="Q56">
        <v>8.3472000000000008</v>
      </c>
      <c r="R56">
        <v>24.547667000000001</v>
      </c>
      <c r="S56">
        <v>16</v>
      </c>
      <c r="T56">
        <v>0</v>
      </c>
      <c r="U56">
        <v>418.77</v>
      </c>
      <c r="V56">
        <v>16.625399999999999</v>
      </c>
      <c r="W56">
        <v>40.614400000000003</v>
      </c>
      <c r="X56">
        <v>123.04989999999999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43.787999999999997</v>
      </c>
      <c r="AH56">
        <v>0</v>
      </c>
      <c r="AI56">
        <v>0</v>
      </c>
      <c r="AJ56">
        <v>0</v>
      </c>
      <c r="AK56">
        <v>54.440100000000001</v>
      </c>
      <c r="AL56">
        <v>1.3944000000000001</v>
      </c>
      <c r="AM56">
        <v>0</v>
      </c>
      <c r="AN56">
        <v>0.66954999999999998</v>
      </c>
      <c r="AO56">
        <v>0</v>
      </c>
      <c r="AP56">
        <v>0</v>
      </c>
      <c r="AQ56">
        <v>0</v>
      </c>
      <c r="AR56">
        <v>2.2080000000000002</v>
      </c>
      <c r="AS56">
        <v>4.7081999999999997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1802.6348170000001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379.12</v>
      </c>
      <c r="L57">
        <v>240.011</v>
      </c>
      <c r="M57">
        <v>92</v>
      </c>
      <c r="N57">
        <v>118.125</v>
      </c>
      <c r="O57">
        <v>61.83</v>
      </c>
      <c r="P57">
        <v>125.58750000000001</v>
      </c>
      <c r="Q57">
        <v>8.3472000000000008</v>
      </c>
      <c r="R57">
        <v>24.2</v>
      </c>
      <c r="S57">
        <v>16</v>
      </c>
      <c r="T57">
        <v>0</v>
      </c>
      <c r="U57">
        <v>418.77</v>
      </c>
      <c r="V57">
        <v>16.625399999999999</v>
      </c>
      <c r="W57">
        <v>40.614400000000003</v>
      </c>
      <c r="X57">
        <v>123.04989999999999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43.787999999999997</v>
      </c>
      <c r="AH57">
        <v>0</v>
      </c>
      <c r="AI57">
        <v>0</v>
      </c>
      <c r="AJ57">
        <v>0</v>
      </c>
      <c r="AK57">
        <v>54.440100000000001</v>
      </c>
      <c r="AL57">
        <v>1.3944000000000001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1802.2871500000001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379.12</v>
      </c>
      <c r="L58">
        <v>240.011</v>
      </c>
      <c r="M58">
        <v>92</v>
      </c>
      <c r="N58">
        <v>118.125</v>
      </c>
      <c r="O58">
        <v>61.83</v>
      </c>
      <c r="P58">
        <v>125.58750000000001</v>
      </c>
      <c r="Q58">
        <v>8.3472000000000008</v>
      </c>
      <c r="R58">
        <v>24.2</v>
      </c>
      <c r="S58">
        <v>16</v>
      </c>
      <c r="T58">
        <v>0</v>
      </c>
      <c r="U58">
        <v>418.77</v>
      </c>
      <c r="V58">
        <v>16.625399999999999</v>
      </c>
      <c r="W58">
        <v>40.614400000000003</v>
      </c>
      <c r="X58">
        <v>123.04989999999999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43.787999999999997</v>
      </c>
      <c r="AH58">
        <v>0</v>
      </c>
      <c r="AI58">
        <v>0</v>
      </c>
      <c r="AJ58">
        <v>0</v>
      </c>
      <c r="AK58">
        <v>54.440100000000001</v>
      </c>
      <c r="AL58">
        <v>1.3944000000000001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5.52</v>
      </c>
      <c r="AS58">
        <v>4.7081999999999997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1805.59915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379.12</v>
      </c>
      <c r="L59">
        <v>240.011</v>
      </c>
      <c r="M59">
        <v>92</v>
      </c>
      <c r="N59">
        <v>118.125</v>
      </c>
      <c r="O59">
        <v>61.83</v>
      </c>
      <c r="P59">
        <v>125.58750000000001</v>
      </c>
      <c r="Q59">
        <v>8.3472000000000008</v>
      </c>
      <c r="R59">
        <v>24.2</v>
      </c>
      <c r="S59">
        <v>16</v>
      </c>
      <c r="T59">
        <v>0</v>
      </c>
      <c r="U59">
        <v>418.77</v>
      </c>
      <c r="V59">
        <v>14.36</v>
      </c>
      <c r="W59">
        <v>31.235499999999998</v>
      </c>
      <c r="X59">
        <v>123.04989999999999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43.787999999999997</v>
      </c>
      <c r="AH59">
        <v>0</v>
      </c>
      <c r="AI59">
        <v>0</v>
      </c>
      <c r="AJ59">
        <v>0</v>
      </c>
      <c r="AK59">
        <v>54.440100000000001</v>
      </c>
      <c r="AL59">
        <v>1.3944000000000001</v>
      </c>
      <c r="AM59">
        <v>0</v>
      </c>
      <c r="AN59">
        <v>0.66954999999999998</v>
      </c>
      <c r="AO59">
        <v>0</v>
      </c>
      <c r="AP59">
        <v>0</v>
      </c>
      <c r="AQ59">
        <v>13.986000000000001</v>
      </c>
      <c r="AR59">
        <v>2.2080000000000002</v>
      </c>
      <c r="AS59">
        <v>4.7081999999999997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1804.6288500000003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379.12</v>
      </c>
      <c r="L60">
        <v>240.011</v>
      </c>
      <c r="M60">
        <v>92</v>
      </c>
      <c r="N60">
        <v>118.125</v>
      </c>
      <c r="O60">
        <v>61.83</v>
      </c>
      <c r="P60">
        <v>125.58750000000001</v>
      </c>
      <c r="Q60">
        <v>8.3472000000000008</v>
      </c>
      <c r="R60">
        <v>24.2</v>
      </c>
      <c r="S60">
        <v>16</v>
      </c>
      <c r="T60">
        <v>0</v>
      </c>
      <c r="U60">
        <v>418.77</v>
      </c>
      <c r="V60">
        <v>14.36</v>
      </c>
      <c r="W60">
        <v>31.235499999999998</v>
      </c>
      <c r="X60">
        <v>93.259100000000004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43.787999999999997</v>
      </c>
      <c r="AH60">
        <v>0</v>
      </c>
      <c r="AI60">
        <v>0</v>
      </c>
      <c r="AJ60">
        <v>0</v>
      </c>
      <c r="AK60">
        <v>54.440100000000001</v>
      </c>
      <c r="AL60">
        <v>1.3944000000000001</v>
      </c>
      <c r="AM60">
        <v>0</v>
      </c>
      <c r="AN60">
        <v>0.66954999999999998</v>
      </c>
      <c r="AO60">
        <v>0</v>
      </c>
      <c r="AP60">
        <v>0</v>
      </c>
      <c r="AQ60">
        <v>14.048999999999999</v>
      </c>
      <c r="AR60">
        <v>2.2080000000000002</v>
      </c>
      <c r="AS60">
        <v>4.7081999999999997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1774.9010500000002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379.12</v>
      </c>
      <c r="L61">
        <v>240.011</v>
      </c>
      <c r="M61">
        <v>92</v>
      </c>
      <c r="N61">
        <v>118.125</v>
      </c>
      <c r="O61">
        <v>61.83</v>
      </c>
      <c r="P61">
        <v>125.58750000000001</v>
      </c>
      <c r="Q61">
        <v>8.3472000000000008</v>
      </c>
      <c r="R61">
        <v>24.2</v>
      </c>
      <c r="S61">
        <v>16</v>
      </c>
      <c r="T61">
        <v>0</v>
      </c>
      <c r="U61">
        <v>418.77</v>
      </c>
      <c r="V61">
        <v>14.36</v>
      </c>
      <c r="W61">
        <v>31.235499999999998</v>
      </c>
      <c r="X61">
        <v>93.259100000000004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43.787999999999997</v>
      </c>
      <c r="AH61">
        <v>0</v>
      </c>
      <c r="AI61">
        <v>0</v>
      </c>
      <c r="AJ61">
        <v>0</v>
      </c>
      <c r="AK61">
        <v>54.440100000000001</v>
      </c>
      <c r="AL61">
        <v>1.3944000000000001</v>
      </c>
      <c r="AM61">
        <v>0</v>
      </c>
      <c r="AN61">
        <v>0.66954999999999998</v>
      </c>
      <c r="AO61">
        <v>0</v>
      </c>
      <c r="AP61">
        <v>0</v>
      </c>
      <c r="AQ61">
        <v>14.048999999999999</v>
      </c>
      <c r="AR61">
        <v>2.2080000000000002</v>
      </c>
      <c r="AS61">
        <v>4.7081999999999997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1774.9010500000002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379.12</v>
      </c>
      <c r="L62">
        <v>240.011</v>
      </c>
      <c r="M62">
        <v>92</v>
      </c>
      <c r="N62">
        <v>118.125</v>
      </c>
      <c r="O62">
        <v>61.83</v>
      </c>
      <c r="P62">
        <v>125.58750000000001</v>
      </c>
      <c r="Q62">
        <v>8.3472000000000008</v>
      </c>
      <c r="R62">
        <v>24.2</v>
      </c>
      <c r="S62">
        <v>16</v>
      </c>
      <c r="T62">
        <v>0</v>
      </c>
      <c r="U62">
        <v>418.77</v>
      </c>
      <c r="V62">
        <v>14.36</v>
      </c>
      <c r="W62">
        <v>31.235499999999998</v>
      </c>
      <c r="X62">
        <v>93.259100000000004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43.787999999999997</v>
      </c>
      <c r="AH62">
        <v>0</v>
      </c>
      <c r="AI62">
        <v>0</v>
      </c>
      <c r="AJ62">
        <v>0</v>
      </c>
      <c r="AK62">
        <v>54.440100000000001</v>
      </c>
      <c r="AL62">
        <v>1.3944000000000001</v>
      </c>
      <c r="AM62">
        <v>0</v>
      </c>
      <c r="AN62">
        <v>0.66954999999999998</v>
      </c>
      <c r="AO62">
        <v>0</v>
      </c>
      <c r="AP62">
        <v>0</v>
      </c>
      <c r="AQ62">
        <v>27.341999999999999</v>
      </c>
      <c r="AR62">
        <v>2.2080000000000002</v>
      </c>
      <c r="AS62">
        <v>4.7081999999999997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1788.1940500000003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379.12</v>
      </c>
      <c r="L63">
        <v>240.011</v>
      </c>
      <c r="M63">
        <v>92</v>
      </c>
      <c r="N63">
        <v>118.125</v>
      </c>
      <c r="O63">
        <v>61.83</v>
      </c>
      <c r="P63">
        <v>125.58750000000001</v>
      </c>
      <c r="Q63">
        <v>8.3472000000000008</v>
      </c>
      <c r="R63">
        <v>24.2</v>
      </c>
      <c r="S63">
        <v>16</v>
      </c>
      <c r="T63">
        <v>0</v>
      </c>
      <c r="U63">
        <v>418.77</v>
      </c>
      <c r="V63">
        <v>14.36</v>
      </c>
      <c r="W63">
        <v>31.235499999999998</v>
      </c>
      <c r="X63">
        <v>93.259100000000004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43.787999999999997</v>
      </c>
      <c r="AH63">
        <v>0</v>
      </c>
      <c r="AI63">
        <v>0</v>
      </c>
      <c r="AJ63">
        <v>0</v>
      </c>
      <c r="AK63">
        <v>54.440100000000001</v>
      </c>
      <c r="AL63">
        <v>1.3944000000000001</v>
      </c>
      <c r="AM63">
        <v>0</v>
      </c>
      <c r="AN63">
        <v>0.66954999999999998</v>
      </c>
      <c r="AO63">
        <v>0</v>
      </c>
      <c r="AP63">
        <v>0.38429999999999997</v>
      </c>
      <c r="AQ63">
        <v>27.341999999999999</v>
      </c>
      <c r="AR63">
        <v>2.2080000000000002</v>
      </c>
      <c r="AS63">
        <v>4.7081999999999997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1788.5783500000002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379.12</v>
      </c>
      <c r="L64">
        <v>240.011</v>
      </c>
      <c r="M64">
        <v>92</v>
      </c>
      <c r="N64">
        <v>118.125</v>
      </c>
      <c r="O64">
        <v>61.83</v>
      </c>
      <c r="P64">
        <v>125.58750000000001</v>
      </c>
      <c r="Q64">
        <v>8.3472000000000008</v>
      </c>
      <c r="R64">
        <v>24.2</v>
      </c>
      <c r="S64">
        <v>16</v>
      </c>
      <c r="T64">
        <v>0</v>
      </c>
      <c r="U64">
        <v>418.77</v>
      </c>
      <c r="V64">
        <v>14.36</v>
      </c>
      <c r="W64">
        <v>31.235499999999998</v>
      </c>
      <c r="X64">
        <v>93.259100000000004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43.787999999999997</v>
      </c>
      <c r="AH64">
        <v>0</v>
      </c>
      <c r="AI64">
        <v>0</v>
      </c>
      <c r="AJ64">
        <v>0</v>
      </c>
      <c r="AK64">
        <v>54.440100000000001</v>
      </c>
      <c r="AL64">
        <v>1.3944000000000001</v>
      </c>
      <c r="AM64">
        <v>0</v>
      </c>
      <c r="AN64">
        <v>0.66954999999999998</v>
      </c>
      <c r="AO64">
        <v>0</v>
      </c>
      <c r="AP64">
        <v>0.38429999999999997</v>
      </c>
      <c r="AQ64">
        <v>42.902999999999999</v>
      </c>
      <c r="AR64">
        <v>5.52</v>
      </c>
      <c r="AS64">
        <v>4.7081999999999997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1807.45135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379.12</v>
      </c>
      <c r="L65">
        <v>240.011</v>
      </c>
      <c r="M65">
        <v>92</v>
      </c>
      <c r="N65">
        <v>118.125</v>
      </c>
      <c r="O65">
        <v>61.83</v>
      </c>
      <c r="P65">
        <v>125.58750000000001</v>
      </c>
      <c r="Q65">
        <v>8.3472000000000008</v>
      </c>
      <c r="R65">
        <v>24.2</v>
      </c>
      <c r="S65">
        <v>16</v>
      </c>
      <c r="T65">
        <v>0</v>
      </c>
      <c r="U65">
        <v>418.77</v>
      </c>
      <c r="V65">
        <v>14.36</v>
      </c>
      <c r="W65">
        <v>31.235499999999998</v>
      </c>
      <c r="X65">
        <v>93.259100000000004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43.787999999999997</v>
      </c>
      <c r="AH65">
        <v>0</v>
      </c>
      <c r="AI65">
        <v>0</v>
      </c>
      <c r="AJ65">
        <v>0</v>
      </c>
      <c r="AK65">
        <v>54.440100000000001</v>
      </c>
      <c r="AL65">
        <v>1.3944000000000001</v>
      </c>
      <c r="AM65">
        <v>0</v>
      </c>
      <c r="AN65">
        <v>0.66954999999999998</v>
      </c>
      <c r="AO65">
        <v>0</v>
      </c>
      <c r="AP65">
        <v>0.38429999999999997</v>
      </c>
      <c r="AQ65">
        <v>42.902999999999999</v>
      </c>
      <c r="AR65">
        <v>38.64</v>
      </c>
      <c r="AS65">
        <v>24.75168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1860.6148300000002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379.12</v>
      </c>
      <c r="L66">
        <v>240.011</v>
      </c>
      <c r="M66">
        <v>92</v>
      </c>
      <c r="N66">
        <v>118.125</v>
      </c>
      <c r="O66">
        <v>61.83</v>
      </c>
      <c r="P66">
        <v>125.58750000000001</v>
      </c>
      <c r="Q66">
        <v>8.3472000000000008</v>
      </c>
      <c r="R66">
        <v>24.2</v>
      </c>
      <c r="S66">
        <v>16</v>
      </c>
      <c r="T66">
        <v>0</v>
      </c>
      <c r="U66">
        <v>418.77</v>
      </c>
      <c r="V66">
        <v>14.36</v>
      </c>
      <c r="W66">
        <v>31.235499999999998</v>
      </c>
      <c r="X66">
        <v>93.259100000000004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43.787999999999997</v>
      </c>
      <c r="AH66">
        <v>0</v>
      </c>
      <c r="AI66">
        <v>0</v>
      </c>
      <c r="AJ66">
        <v>0</v>
      </c>
      <c r="AK66">
        <v>54.440100000000001</v>
      </c>
      <c r="AL66">
        <v>1.3944000000000001</v>
      </c>
      <c r="AM66">
        <v>0</v>
      </c>
      <c r="AN66">
        <v>0.66954999999999998</v>
      </c>
      <c r="AO66">
        <v>0</v>
      </c>
      <c r="AP66">
        <v>0.38429999999999997</v>
      </c>
      <c r="AQ66">
        <v>42.902999999999999</v>
      </c>
      <c r="AR66">
        <v>38.64</v>
      </c>
      <c r="AS66">
        <v>24.75168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1860.6148300000002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379.12</v>
      </c>
      <c r="L67">
        <v>240.011</v>
      </c>
      <c r="M67">
        <v>92</v>
      </c>
      <c r="N67">
        <v>118.125</v>
      </c>
      <c r="O67">
        <v>61.83</v>
      </c>
      <c r="P67">
        <v>125.58750000000001</v>
      </c>
      <c r="Q67">
        <v>8.3472000000000008</v>
      </c>
      <c r="R67">
        <v>24.2</v>
      </c>
      <c r="S67">
        <v>16</v>
      </c>
      <c r="T67">
        <v>0</v>
      </c>
      <c r="U67">
        <v>418.77</v>
      </c>
      <c r="V67">
        <v>14.36</v>
      </c>
      <c r="W67">
        <v>32.235500000000002</v>
      </c>
      <c r="X67">
        <v>95.259100000000004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43.787999999999997</v>
      </c>
      <c r="AH67">
        <v>0</v>
      </c>
      <c r="AI67">
        <v>0</v>
      </c>
      <c r="AJ67">
        <v>0</v>
      </c>
      <c r="AK67">
        <v>54.440100000000001</v>
      </c>
      <c r="AL67">
        <v>1.3944000000000001</v>
      </c>
      <c r="AM67">
        <v>0</v>
      </c>
      <c r="AN67">
        <v>0.66954999999999998</v>
      </c>
      <c r="AO67">
        <v>0</v>
      </c>
      <c r="AP67">
        <v>0.38429999999999997</v>
      </c>
      <c r="AQ67">
        <v>42.902999999999999</v>
      </c>
      <c r="AR67">
        <v>4.4160000000000004</v>
      </c>
      <c r="AS67">
        <v>24.75168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1829.3908300000001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379.12</v>
      </c>
      <c r="L68">
        <v>240.011</v>
      </c>
      <c r="M68">
        <v>92</v>
      </c>
      <c r="N68">
        <v>118.125</v>
      </c>
      <c r="O68">
        <v>61.83</v>
      </c>
      <c r="P68">
        <v>125.58750000000001</v>
      </c>
      <c r="Q68">
        <v>8.3472000000000008</v>
      </c>
      <c r="R68">
        <v>23.97</v>
      </c>
      <c r="S68">
        <v>16</v>
      </c>
      <c r="T68">
        <v>0</v>
      </c>
      <c r="U68">
        <v>418.77</v>
      </c>
      <c r="V68">
        <v>14.36</v>
      </c>
      <c r="W68">
        <v>41.614400000000003</v>
      </c>
      <c r="X68">
        <v>125.04989999999999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43.787999999999997</v>
      </c>
      <c r="AH68">
        <v>0</v>
      </c>
      <c r="AI68">
        <v>0</v>
      </c>
      <c r="AJ68">
        <v>0</v>
      </c>
      <c r="AK68">
        <v>54.440100000000001</v>
      </c>
      <c r="AL68">
        <v>1.3944000000000001</v>
      </c>
      <c r="AM68">
        <v>0</v>
      </c>
      <c r="AN68">
        <v>0.66954999999999998</v>
      </c>
      <c r="AO68">
        <v>0</v>
      </c>
      <c r="AP68">
        <v>0.38429999999999997</v>
      </c>
      <c r="AQ68">
        <v>42.902999999999999</v>
      </c>
      <c r="AR68">
        <v>2.2080000000000002</v>
      </c>
      <c r="AS68">
        <v>24.75168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1866.1225300000001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379.12</v>
      </c>
      <c r="L69">
        <v>240.011</v>
      </c>
      <c r="M69">
        <v>92</v>
      </c>
      <c r="N69">
        <v>118.125</v>
      </c>
      <c r="O69">
        <v>61.83</v>
      </c>
      <c r="P69">
        <v>125.58750000000001</v>
      </c>
      <c r="Q69">
        <v>8.3472000000000008</v>
      </c>
      <c r="R69">
        <v>29.775300000000001</v>
      </c>
      <c r="S69">
        <v>19.096499999999999</v>
      </c>
      <c r="T69">
        <v>0</v>
      </c>
      <c r="U69">
        <v>418.77</v>
      </c>
      <c r="V69">
        <v>18.464600000000001</v>
      </c>
      <c r="W69">
        <v>41.614400000000003</v>
      </c>
      <c r="X69">
        <v>125.04989999999999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1.9245000000000001</v>
      </c>
      <c r="AF69">
        <v>8.8740000000000006</v>
      </c>
      <c r="AG69">
        <v>43.787999999999997</v>
      </c>
      <c r="AH69">
        <v>18.940000000000001</v>
      </c>
      <c r="AI69">
        <v>0</v>
      </c>
      <c r="AJ69">
        <v>0</v>
      </c>
      <c r="AK69">
        <v>54.440100000000001</v>
      </c>
      <c r="AL69">
        <v>1.3944000000000001</v>
      </c>
      <c r="AM69">
        <v>0</v>
      </c>
      <c r="AN69">
        <v>0.66954999999999998</v>
      </c>
      <c r="AO69">
        <v>0</v>
      </c>
      <c r="AP69">
        <v>0.38429999999999997</v>
      </c>
      <c r="AQ69">
        <v>42.902999999999999</v>
      </c>
      <c r="AR69">
        <v>3.3119999999999998</v>
      </c>
      <c r="AS69">
        <v>24.75168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1899.1729300000002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379.12</v>
      </c>
      <c r="L70">
        <v>242.7944</v>
      </c>
      <c r="M70">
        <v>92</v>
      </c>
      <c r="N70">
        <v>118.125</v>
      </c>
      <c r="O70">
        <v>61.83</v>
      </c>
      <c r="P70">
        <v>125.58750000000001</v>
      </c>
      <c r="Q70">
        <v>10.1389</v>
      </c>
      <c r="R70">
        <v>37.402999999999999</v>
      </c>
      <c r="S70">
        <v>23.687000000000001</v>
      </c>
      <c r="T70">
        <v>0</v>
      </c>
      <c r="U70">
        <v>418.77</v>
      </c>
      <c r="V70">
        <v>18.464600000000001</v>
      </c>
      <c r="W70">
        <v>41.614400000000003</v>
      </c>
      <c r="X70">
        <v>125.04989999999999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1.9245000000000001</v>
      </c>
      <c r="AF70">
        <v>8.8740000000000006</v>
      </c>
      <c r="AG70">
        <v>43.787999999999997</v>
      </c>
      <c r="AH70">
        <v>37.880000000000003</v>
      </c>
      <c r="AI70">
        <v>0</v>
      </c>
      <c r="AJ70">
        <v>0</v>
      </c>
      <c r="AK70">
        <v>54.440100000000001</v>
      </c>
      <c r="AL70">
        <v>1.3944000000000001</v>
      </c>
      <c r="AM70">
        <v>0</v>
      </c>
      <c r="AN70">
        <v>0.66954999999999998</v>
      </c>
      <c r="AO70">
        <v>0</v>
      </c>
      <c r="AP70">
        <v>0.38429999999999997</v>
      </c>
      <c r="AQ70">
        <v>42.902999999999999</v>
      </c>
      <c r="AR70">
        <v>3.3119999999999998</v>
      </c>
      <c r="AS70">
        <v>24.75168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1934.9062300000001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414.12</v>
      </c>
      <c r="L71">
        <v>242.7944</v>
      </c>
      <c r="M71">
        <v>92</v>
      </c>
      <c r="N71">
        <v>118.125</v>
      </c>
      <c r="O71">
        <v>61.83</v>
      </c>
      <c r="P71">
        <v>125.58750000000001</v>
      </c>
      <c r="Q71">
        <v>10.1389</v>
      </c>
      <c r="R71">
        <v>37.402999999999999</v>
      </c>
      <c r="S71">
        <v>23.687000000000001</v>
      </c>
      <c r="T71">
        <v>0</v>
      </c>
      <c r="U71">
        <v>418.77</v>
      </c>
      <c r="V71">
        <v>20.73</v>
      </c>
      <c r="W71">
        <v>41.614400000000003</v>
      </c>
      <c r="X71">
        <v>125.04989999999999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1.9245000000000001</v>
      </c>
      <c r="AF71">
        <v>17.748000000000001</v>
      </c>
      <c r="AG71">
        <v>43.787999999999997</v>
      </c>
      <c r="AH71">
        <v>70.078000000000003</v>
      </c>
      <c r="AI71">
        <v>0</v>
      </c>
      <c r="AJ71">
        <v>0</v>
      </c>
      <c r="AK71">
        <v>54.440100000000001</v>
      </c>
      <c r="AL71">
        <v>1.3944000000000001</v>
      </c>
      <c r="AM71">
        <v>0</v>
      </c>
      <c r="AN71">
        <v>0.66954999999999998</v>
      </c>
      <c r="AO71">
        <v>0</v>
      </c>
      <c r="AP71">
        <v>0</v>
      </c>
      <c r="AQ71">
        <v>42.902999999999999</v>
      </c>
      <c r="AR71">
        <v>3.3119999999999998</v>
      </c>
      <c r="AS71">
        <v>5.3807999999999998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1996.8209499999998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494.12</v>
      </c>
      <c r="L72">
        <v>242.7944</v>
      </c>
      <c r="M72">
        <v>92</v>
      </c>
      <c r="N72">
        <v>118.125</v>
      </c>
      <c r="O72">
        <v>61.83</v>
      </c>
      <c r="P72">
        <v>125.58750000000001</v>
      </c>
      <c r="Q72">
        <v>10.1389</v>
      </c>
      <c r="R72">
        <v>37.622999999999998</v>
      </c>
      <c r="S72">
        <v>23.687000000000001</v>
      </c>
      <c r="T72">
        <v>0</v>
      </c>
      <c r="U72">
        <v>418.77</v>
      </c>
      <c r="V72">
        <v>20.73</v>
      </c>
      <c r="W72">
        <v>46.299545000000002</v>
      </c>
      <c r="X72">
        <v>147.515625</v>
      </c>
      <c r="Y72">
        <v>0</v>
      </c>
      <c r="Z72">
        <v>1.1000000000000001</v>
      </c>
      <c r="AA72">
        <v>7.9</v>
      </c>
      <c r="AB72">
        <v>13.0634</v>
      </c>
      <c r="AC72">
        <v>0</v>
      </c>
      <c r="AD72">
        <v>7.9260000000000002</v>
      </c>
      <c r="AE72">
        <v>16.478852</v>
      </c>
      <c r="AF72">
        <v>26.622</v>
      </c>
      <c r="AG72">
        <v>43.787999999999997</v>
      </c>
      <c r="AH72">
        <v>93.563599999999994</v>
      </c>
      <c r="AI72">
        <v>0</v>
      </c>
      <c r="AJ72">
        <v>0</v>
      </c>
      <c r="AK72">
        <v>54.440100000000001</v>
      </c>
      <c r="AL72">
        <v>6.9720000000000004</v>
      </c>
      <c r="AM72">
        <v>5.2786799999999996</v>
      </c>
      <c r="AN72">
        <v>0.66954999999999998</v>
      </c>
      <c r="AO72">
        <v>0</v>
      </c>
      <c r="AP72">
        <v>0</v>
      </c>
      <c r="AQ72">
        <v>42.902999999999999</v>
      </c>
      <c r="AR72">
        <v>3.3119999999999998</v>
      </c>
      <c r="AS72">
        <v>4.7081999999999997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2187.9463519999999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494.12</v>
      </c>
      <c r="L73">
        <v>242.7944</v>
      </c>
      <c r="M73">
        <v>92</v>
      </c>
      <c r="N73">
        <v>118.125</v>
      </c>
      <c r="O73">
        <v>61.83</v>
      </c>
      <c r="P73">
        <v>125.58750000000001</v>
      </c>
      <c r="Q73">
        <v>10.1389</v>
      </c>
      <c r="R73">
        <v>37.622999999999998</v>
      </c>
      <c r="S73">
        <v>23.687000000000001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27.408107999999999</v>
      </c>
      <c r="AE73">
        <v>32.957704</v>
      </c>
      <c r="AF73">
        <v>35.496000000000002</v>
      </c>
      <c r="AG73">
        <v>43.787999999999997</v>
      </c>
      <c r="AH73">
        <v>93.563599999999994</v>
      </c>
      <c r="AI73">
        <v>0</v>
      </c>
      <c r="AJ73">
        <v>0</v>
      </c>
      <c r="AK73">
        <v>54.440100000000001</v>
      </c>
      <c r="AL73">
        <v>55.776000000000003</v>
      </c>
      <c r="AM73">
        <v>10.557359999999999</v>
      </c>
      <c r="AN73">
        <v>0.66954999999999998</v>
      </c>
      <c r="AO73">
        <v>0</v>
      </c>
      <c r="AP73">
        <v>0</v>
      </c>
      <c r="AQ73">
        <v>42.902999999999999</v>
      </c>
      <c r="AR73">
        <v>3.3119999999999998</v>
      </c>
      <c r="AS73">
        <v>4.7081999999999997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2331.3062669999995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553.43478600000003</v>
      </c>
      <c r="L74">
        <v>242.7944</v>
      </c>
      <c r="M74">
        <v>92</v>
      </c>
      <c r="N74">
        <v>118.125</v>
      </c>
      <c r="O74">
        <v>61.83</v>
      </c>
      <c r="P74">
        <v>125.58750000000001</v>
      </c>
      <c r="Q74">
        <v>10.1389</v>
      </c>
      <c r="R74">
        <v>37.622999999999998</v>
      </c>
      <c r="S74">
        <v>23.687000000000001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27.408107999999999</v>
      </c>
      <c r="AE74">
        <v>32.957704</v>
      </c>
      <c r="AF74">
        <v>35.496000000000002</v>
      </c>
      <c r="AG74">
        <v>43.787999999999997</v>
      </c>
      <c r="AH74">
        <v>93.563599999999994</v>
      </c>
      <c r="AI74">
        <v>0</v>
      </c>
      <c r="AJ74">
        <v>0</v>
      </c>
      <c r="AK74">
        <v>54.440100000000001</v>
      </c>
      <c r="AL74">
        <v>55.776000000000003</v>
      </c>
      <c r="AM74">
        <v>15.804048</v>
      </c>
      <c r="AN74">
        <v>0.66954999999999998</v>
      </c>
      <c r="AO74">
        <v>0</v>
      </c>
      <c r="AP74">
        <v>0</v>
      </c>
      <c r="AQ74">
        <v>42.902999999999999</v>
      </c>
      <c r="AR74">
        <v>3.3119999999999998</v>
      </c>
      <c r="AS74">
        <v>4.7081999999999997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2403.4628009999992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601.01949999999999</v>
      </c>
      <c r="L75">
        <v>278.28339999999997</v>
      </c>
      <c r="M75">
        <v>92</v>
      </c>
      <c r="N75">
        <v>118.125</v>
      </c>
      <c r="O75">
        <v>61.83</v>
      </c>
      <c r="P75">
        <v>125.58750000000001</v>
      </c>
      <c r="Q75">
        <v>10.1389</v>
      </c>
      <c r="R75">
        <v>37.622999999999998</v>
      </c>
      <c r="S75">
        <v>23.687000000000001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27.408107999999999</v>
      </c>
      <c r="AE75">
        <v>32.957704</v>
      </c>
      <c r="AF75">
        <v>35.496000000000002</v>
      </c>
      <c r="AG75">
        <v>43.787999999999997</v>
      </c>
      <c r="AH75">
        <v>93.563599999999994</v>
      </c>
      <c r="AI75">
        <v>0</v>
      </c>
      <c r="AJ75">
        <v>0</v>
      </c>
      <c r="AK75">
        <v>54.440100000000001</v>
      </c>
      <c r="AL75">
        <v>55.776000000000003</v>
      </c>
      <c r="AM75">
        <v>15.804048</v>
      </c>
      <c r="AN75">
        <v>0.66954999999999998</v>
      </c>
      <c r="AO75">
        <v>0</v>
      </c>
      <c r="AP75">
        <v>0</v>
      </c>
      <c r="AQ75">
        <v>42.902999999999999</v>
      </c>
      <c r="AR75">
        <v>3.3119999999999998</v>
      </c>
      <c r="AS75">
        <v>4.7081999999999997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2480.0157149999991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601.01949999999999</v>
      </c>
      <c r="L76">
        <v>349.77080000000001</v>
      </c>
      <c r="M76">
        <v>92</v>
      </c>
      <c r="N76">
        <v>118.125</v>
      </c>
      <c r="O76">
        <v>61.83</v>
      </c>
      <c r="P76">
        <v>125.58750000000001</v>
      </c>
      <c r="Q76">
        <v>10.91</v>
      </c>
      <c r="R76">
        <v>42.292572999999997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27.408107999999999</v>
      </c>
      <c r="AE76">
        <v>32.957704</v>
      </c>
      <c r="AF76">
        <v>35.496000000000002</v>
      </c>
      <c r="AG76">
        <v>43.787999999999997</v>
      </c>
      <c r="AH76">
        <v>93.563599999999994</v>
      </c>
      <c r="AI76">
        <v>0</v>
      </c>
      <c r="AJ76">
        <v>0</v>
      </c>
      <c r="AK76">
        <v>54.440100000000001</v>
      </c>
      <c r="AL76">
        <v>55.776000000000003</v>
      </c>
      <c r="AM76">
        <v>15.804048</v>
      </c>
      <c r="AN76">
        <v>0.66954999999999998</v>
      </c>
      <c r="AO76">
        <v>0</v>
      </c>
      <c r="AP76">
        <v>0</v>
      </c>
      <c r="AQ76">
        <v>42.902999999999999</v>
      </c>
      <c r="AR76">
        <v>3.3119999999999998</v>
      </c>
      <c r="AS76">
        <v>4.7081999999999997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2559.6468879999998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601.01949999999999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27.408107999999999</v>
      </c>
      <c r="AE77">
        <v>32.957704</v>
      </c>
      <c r="AF77">
        <v>35.496000000000002</v>
      </c>
      <c r="AG77">
        <v>43.787999999999997</v>
      </c>
      <c r="AH77">
        <v>93.563599999999994</v>
      </c>
      <c r="AI77">
        <v>0</v>
      </c>
      <c r="AJ77">
        <v>0</v>
      </c>
      <c r="AK77">
        <v>54.440100000000001</v>
      </c>
      <c r="AL77">
        <v>41.832000000000001</v>
      </c>
      <c r="AM77">
        <v>15.804048</v>
      </c>
      <c r="AN77">
        <v>0.66954999999999998</v>
      </c>
      <c r="AO77">
        <v>0</v>
      </c>
      <c r="AP77">
        <v>0</v>
      </c>
      <c r="AQ77">
        <v>42.902999999999999</v>
      </c>
      <c r="AR77">
        <v>3.3119999999999998</v>
      </c>
      <c r="AS77">
        <v>4.7081999999999997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2631.4646149999999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670.19349499999998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26.44642</v>
      </c>
      <c r="AE78">
        <v>32.957704</v>
      </c>
      <c r="AF78">
        <v>35.496000000000002</v>
      </c>
      <c r="AG78">
        <v>43.787999999999997</v>
      </c>
      <c r="AH78">
        <v>93.563599999999994</v>
      </c>
      <c r="AI78">
        <v>0</v>
      </c>
      <c r="AJ78">
        <v>0</v>
      </c>
      <c r="AK78">
        <v>54.440100000000001</v>
      </c>
      <c r="AL78">
        <v>41.832000000000001</v>
      </c>
      <c r="AM78">
        <v>12.763475</v>
      </c>
      <c r="AN78">
        <v>0.66954999999999998</v>
      </c>
      <c r="AO78">
        <v>0</v>
      </c>
      <c r="AP78">
        <v>0</v>
      </c>
      <c r="AQ78">
        <v>42.902999999999999</v>
      </c>
      <c r="AR78">
        <v>5.52</v>
      </c>
      <c r="AS78">
        <v>4.7081999999999997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2698.844349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26.34008</v>
      </c>
      <c r="AC79">
        <v>0</v>
      </c>
      <c r="AD79">
        <v>0</v>
      </c>
      <c r="AE79">
        <v>16.478852</v>
      </c>
      <c r="AF79">
        <v>19.72</v>
      </c>
      <c r="AG79">
        <v>43.787999999999997</v>
      </c>
      <c r="AH79">
        <v>70.172700000000006</v>
      </c>
      <c r="AI79">
        <v>0</v>
      </c>
      <c r="AJ79">
        <v>0</v>
      </c>
      <c r="AK79">
        <v>54.440100000000001</v>
      </c>
      <c r="AL79">
        <v>6.9720000000000004</v>
      </c>
      <c r="AM79">
        <v>5.2786799999999996</v>
      </c>
      <c r="AN79">
        <v>0.66954999999999998</v>
      </c>
      <c r="AO79">
        <v>0</v>
      </c>
      <c r="AP79">
        <v>0</v>
      </c>
      <c r="AQ79">
        <v>42.902999999999999</v>
      </c>
      <c r="AR79">
        <v>41.951999999999998</v>
      </c>
      <c r="AS79">
        <v>4.7081999999999997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2585.516267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43.787999999999997</v>
      </c>
      <c r="AH80">
        <v>37.880000000000003</v>
      </c>
      <c r="AI80">
        <v>0</v>
      </c>
      <c r="AJ80">
        <v>0</v>
      </c>
      <c r="AK80">
        <v>54.440100000000001</v>
      </c>
      <c r="AL80">
        <v>2.9049999999999998</v>
      </c>
      <c r="AM80">
        <v>0</v>
      </c>
      <c r="AN80">
        <v>0.66954999999999998</v>
      </c>
      <c r="AO80">
        <v>0</v>
      </c>
      <c r="AP80">
        <v>0</v>
      </c>
      <c r="AQ80">
        <v>42.902999999999999</v>
      </c>
      <c r="AR80">
        <v>41.951999999999998</v>
      </c>
      <c r="AS80">
        <v>4.7081999999999997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2513.3410469999999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43.787999999999997</v>
      </c>
      <c r="AH81">
        <v>18.940000000000001</v>
      </c>
      <c r="AI81">
        <v>0</v>
      </c>
      <c r="AJ81">
        <v>0</v>
      </c>
      <c r="AK81">
        <v>54.440100000000001</v>
      </c>
      <c r="AL81">
        <v>2.9049999999999998</v>
      </c>
      <c r="AM81">
        <v>0</v>
      </c>
      <c r="AN81">
        <v>0.66954999999999998</v>
      </c>
      <c r="AO81">
        <v>0</v>
      </c>
      <c r="AP81">
        <v>0</v>
      </c>
      <c r="AQ81">
        <v>42.902999999999999</v>
      </c>
      <c r="AR81">
        <v>4.4160000000000004</v>
      </c>
      <c r="AS81">
        <v>4.7081999999999997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2443.6950070000003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43.787999999999997</v>
      </c>
      <c r="AH82">
        <v>0</v>
      </c>
      <c r="AI82">
        <v>0</v>
      </c>
      <c r="AJ82">
        <v>0</v>
      </c>
      <c r="AK82">
        <v>54.440100000000001</v>
      </c>
      <c r="AL82">
        <v>2.9049999999999998</v>
      </c>
      <c r="AM82">
        <v>0</v>
      </c>
      <c r="AN82">
        <v>0.66954999999999998</v>
      </c>
      <c r="AO82">
        <v>0</v>
      </c>
      <c r="AP82">
        <v>0</v>
      </c>
      <c r="AQ82">
        <v>27.341999999999999</v>
      </c>
      <c r="AR82">
        <v>3.3119999999999998</v>
      </c>
      <c r="AS82">
        <v>4.7081999999999997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2408.0900070000002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619.020128</v>
      </c>
      <c r="L83">
        <v>413.95260000000002</v>
      </c>
      <c r="M83">
        <v>92</v>
      </c>
      <c r="N83">
        <v>118.125</v>
      </c>
      <c r="O83">
        <v>61.83</v>
      </c>
      <c r="P83">
        <v>125.58750000000001</v>
      </c>
      <c r="Q83">
        <v>10.1389</v>
      </c>
      <c r="R83">
        <v>42.390099999999997</v>
      </c>
      <c r="S83">
        <v>24.170455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43.787999999999997</v>
      </c>
      <c r="AH83">
        <v>0</v>
      </c>
      <c r="AI83">
        <v>0</v>
      </c>
      <c r="AJ83">
        <v>0</v>
      </c>
      <c r="AK83">
        <v>54.440100000000001</v>
      </c>
      <c r="AL83">
        <v>2.9049999999999998</v>
      </c>
      <c r="AM83">
        <v>0</v>
      </c>
      <c r="AN83">
        <v>0.66954999999999998</v>
      </c>
      <c r="AO83">
        <v>0</v>
      </c>
      <c r="AP83">
        <v>0.64049999999999996</v>
      </c>
      <c r="AQ83">
        <v>27.341999999999999</v>
      </c>
      <c r="AR83">
        <v>2.2080000000000002</v>
      </c>
      <c r="AS83">
        <v>4.7081999999999997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2313.8095900000003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544.12</v>
      </c>
      <c r="L84">
        <v>378.28339999999997</v>
      </c>
      <c r="M84">
        <v>92</v>
      </c>
      <c r="N84">
        <v>118.125</v>
      </c>
      <c r="O84">
        <v>61.83</v>
      </c>
      <c r="P84">
        <v>125.58750000000001</v>
      </c>
      <c r="Q84">
        <v>10.1389</v>
      </c>
      <c r="R84">
        <v>42.390099999999997</v>
      </c>
      <c r="S84">
        <v>23.687000000000001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43.787999999999997</v>
      </c>
      <c r="AH84">
        <v>0</v>
      </c>
      <c r="AI84">
        <v>0</v>
      </c>
      <c r="AJ84">
        <v>0</v>
      </c>
      <c r="AK84">
        <v>54.440100000000001</v>
      </c>
      <c r="AL84">
        <v>2.9049999999999998</v>
      </c>
      <c r="AM84">
        <v>0</v>
      </c>
      <c r="AN84">
        <v>0.66954999999999998</v>
      </c>
      <c r="AO84">
        <v>0</v>
      </c>
      <c r="AP84">
        <v>0.64049999999999996</v>
      </c>
      <c r="AQ84">
        <v>27.341999999999999</v>
      </c>
      <c r="AR84">
        <v>2.2080000000000002</v>
      </c>
      <c r="AS84">
        <v>4.7081999999999997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2202.7568069999998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544.12</v>
      </c>
      <c r="L85">
        <v>368.28339999999997</v>
      </c>
      <c r="M85">
        <v>92</v>
      </c>
      <c r="N85">
        <v>118.125</v>
      </c>
      <c r="O85">
        <v>61.83</v>
      </c>
      <c r="P85">
        <v>125.58750000000001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43.787999999999997</v>
      </c>
      <c r="AH85">
        <v>0</v>
      </c>
      <c r="AI85">
        <v>0</v>
      </c>
      <c r="AJ85">
        <v>0</v>
      </c>
      <c r="AK85">
        <v>54.440100000000001</v>
      </c>
      <c r="AL85">
        <v>2.9049999999999998</v>
      </c>
      <c r="AM85">
        <v>0</v>
      </c>
      <c r="AN85">
        <v>0.66954999999999998</v>
      </c>
      <c r="AO85">
        <v>0</v>
      </c>
      <c r="AP85">
        <v>0.64049999999999996</v>
      </c>
      <c r="AQ85">
        <v>27.341999999999999</v>
      </c>
      <c r="AR85">
        <v>2.2080000000000002</v>
      </c>
      <c r="AS85">
        <v>4.7081999999999997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2192.7568069999998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544.12</v>
      </c>
      <c r="L86">
        <v>308.28339999999997</v>
      </c>
      <c r="M86">
        <v>92</v>
      </c>
      <c r="N86">
        <v>118.125</v>
      </c>
      <c r="O86">
        <v>61.83</v>
      </c>
      <c r="P86">
        <v>125.58750000000001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43.787999999999997</v>
      </c>
      <c r="AH86">
        <v>0</v>
      </c>
      <c r="AI86">
        <v>0</v>
      </c>
      <c r="AJ86">
        <v>0</v>
      </c>
      <c r="AK86">
        <v>54.440100000000001</v>
      </c>
      <c r="AL86">
        <v>2.9049999999999998</v>
      </c>
      <c r="AM86">
        <v>0</v>
      </c>
      <c r="AN86">
        <v>0.66954999999999998</v>
      </c>
      <c r="AO86">
        <v>0</v>
      </c>
      <c r="AP86">
        <v>0.64049999999999996</v>
      </c>
      <c r="AQ86">
        <v>27.341999999999999</v>
      </c>
      <c r="AR86">
        <v>2.2080000000000002</v>
      </c>
      <c r="AS86">
        <v>4.7081999999999997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2132.7568070000002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601.01949999999999</v>
      </c>
      <c r="L87">
        <v>278.28339999999997</v>
      </c>
      <c r="M87">
        <v>92</v>
      </c>
      <c r="N87">
        <v>118.125</v>
      </c>
      <c r="O87">
        <v>61.83</v>
      </c>
      <c r="P87">
        <v>125.58750000000001</v>
      </c>
      <c r="Q87">
        <v>10.1389</v>
      </c>
      <c r="R87">
        <v>42.390099999999997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43.787999999999997</v>
      </c>
      <c r="AH87">
        <v>0</v>
      </c>
      <c r="AI87">
        <v>0</v>
      </c>
      <c r="AJ87">
        <v>0</v>
      </c>
      <c r="AK87">
        <v>54.440100000000001</v>
      </c>
      <c r="AL87">
        <v>2.9049999999999998</v>
      </c>
      <c r="AM87">
        <v>0</v>
      </c>
      <c r="AN87">
        <v>0.66954999999999998</v>
      </c>
      <c r="AO87">
        <v>0</v>
      </c>
      <c r="AP87">
        <v>0.64049999999999996</v>
      </c>
      <c r="AQ87">
        <v>13.670999999999999</v>
      </c>
      <c r="AR87">
        <v>41.951999999999998</v>
      </c>
      <c r="AS87">
        <v>4.7081999999999997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2185.7293069999996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601.01949999999999</v>
      </c>
      <c r="L88">
        <v>242.7944</v>
      </c>
      <c r="M88">
        <v>92</v>
      </c>
      <c r="N88">
        <v>118.125</v>
      </c>
      <c r="O88">
        <v>61.83</v>
      </c>
      <c r="P88">
        <v>125.58750000000001</v>
      </c>
      <c r="Q88">
        <v>10.1389</v>
      </c>
      <c r="R88">
        <v>37.402999999999999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43.787999999999997</v>
      </c>
      <c r="AH88">
        <v>0</v>
      </c>
      <c r="AI88">
        <v>0</v>
      </c>
      <c r="AJ88">
        <v>0</v>
      </c>
      <c r="AK88">
        <v>54.440100000000001</v>
      </c>
      <c r="AL88">
        <v>2.9049999999999998</v>
      </c>
      <c r="AM88">
        <v>0</v>
      </c>
      <c r="AN88">
        <v>0.66954999999999998</v>
      </c>
      <c r="AO88">
        <v>0</v>
      </c>
      <c r="AP88">
        <v>0.64049999999999996</v>
      </c>
      <c r="AQ88">
        <v>13.670999999999999</v>
      </c>
      <c r="AR88">
        <v>41.951999999999998</v>
      </c>
      <c r="AS88">
        <v>4.7081999999999997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2145.2532069999997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601.01949999999999</v>
      </c>
      <c r="L89">
        <v>242.7944</v>
      </c>
      <c r="M89">
        <v>92</v>
      </c>
      <c r="N89">
        <v>118.125</v>
      </c>
      <c r="O89">
        <v>61.83</v>
      </c>
      <c r="P89">
        <v>125.58750000000001</v>
      </c>
      <c r="Q89">
        <v>10.1389</v>
      </c>
      <c r="R89">
        <v>37.402999999999999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43.787999999999997</v>
      </c>
      <c r="AH89">
        <v>0</v>
      </c>
      <c r="AI89">
        <v>0</v>
      </c>
      <c r="AJ89">
        <v>0</v>
      </c>
      <c r="AK89">
        <v>54.440100000000001</v>
      </c>
      <c r="AL89">
        <v>2.9049999999999998</v>
      </c>
      <c r="AM89">
        <v>0</v>
      </c>
      <c r="AN89">
        <v>0.66954999999999998</v>
      </c>
      <c r="AO89">
        <v>0</v>
      </c>
      <c r="AP89">
        <v>0.64049999999999996</v>
      </c>
      <c r="AQ89">
        <v>13.670999999999999</v>
      </c>
      <c r="AR89">
        <v>6.6239999999999997</v>
      </c>
      <c r="AS89">
        <v>4.7081999999999997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2109.9252069999998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601.01949999999999</v>
      </c>
      <c r="L90">
        <v>242.7944</v>
      </c>
      <c r="M90">
        <v>92</v>
      </c>
      <c r="N90">
        <v>118.125</v>
      </c>
      <c r="O90">
        <v>61.83</v>
      </c>
      <c r="P90">
        <v>125.58750000000001</v>
      </c>
      <c r="Q90">
        <v>10.1389</v>
      </c>
      <c r="R90">
        <v>37.402999999999999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43.787999999999997</v>
      </c>
      <c r="AH90">
        <v>0</v>
      </c>
      <c r="AI90">
        <v>0</v>
      </c>
      <c r="AJ90">
        <v>0</v>
      </c>
      <c r="AK90">
        <v>54.440100000000001</v>
      </c>
      <c r="AL90">
        <v>2.9049999999999998</v>
      </c>
      <c r="AM90">
        <v>0</v>
      </c>
      <c r="AN90">
        <v>0.66954999999999998</v>
      </c>
      <c r="AO90">
        <v>0</v>
      </c>
      <c r="AP90">
        <v>0.64049999999999996</v>
      </c>
      <c r="AQ90">
        <v>13.670999999999999</v>
      </c>
      <c r="AR90">
        <v>3.3119999999999998</v>
      </c>
      <c r="AS90">
        <v>4.7081999999999997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2106.6132069999999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601.01949999999999</v>
      </c>
      <c r="L91">
        <v>242.7944</v>
      </c>
      <c r="M91">
        <v>92</v>
      </c>
      <c r="N91">
        <v>118.125</v>
      </c>
      <c r="O91">
        <v>61.83</v>
      </c>
      <c r="P91">
        <v>125.58750000000001</v>
      </c>
      <c r="Q91">
        <v>10.1389</v>
      </c>
      <c r="R91">
        <v>31.887699999999999</v>
      </c>
      <c r="S91">
        <v>20.040500000000002</v>
      </c>
      <c r="T91">
        <v>0</v>
      </c>
      <c r="U91">
        <v>418.77</v>
      </c>
      <c r="V91">
        <v>20.73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43.787999999999997</v>
      </c>
      <c r="AH91">
        <v>0</v>
      </c>
      <c r="AI91">
        <v>0</v>
      </c>
      <c r="AJ91">
        <v>0</v>
      </c>
      <c r="AK91">
        <v>54.440100000000001</v>
      </c>
      <c r="AL91">
        <v>2.9049999999999998</v>
      </c>
      <c r="AM91">
        <v>0</v>
      </c>
      <c r="AN91">
        <v>0.66954999999999998</v>
      </c>
      <c r="AO91">
        <v>0</v>
      </c>
      <c r="AP91">
        <v>0.64049999999999996</v>
      </c>
      <c r="AQ91">
        <v>13.670999999999999</v>
      </c>
      <c r="AR91">
        <v>3.3119999999999998</v>
      </c>
      <c r="AS91">
        <v>4.7081999999999997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2082.8970549999999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601.01949999999999</v>
      </c>
      <c r="L92">
        <v>242.7944</v>
      </c>
      <c r="M92">
        <v>92</v>
      </c>
      <c r="N92">
        <v>118.125</v>
      </c>
      <c r="O92">
        <v>61.83</v>
      </c>
      <c r="P92">
        <v>125.58750000000001</v>
      </c>
      <c r="Q92">
        <v>10.1389</v>
      </c>
      <c r="R92">
        <v>31.887699999999999</v>
      </c>
      <c r="S92">
        <v>20.040500000000002</v>
      </c>
      <c r="T92">
        <v>0</v>
      </c>
      <c r="U92">
        <v>418.77</v>
      </c>
      <c r="V92">
        <v>20.73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43.787999999999997</v>
      </c>
      <c r="AH92">
        <v>0</v>
      </c>
      <c r="AI92">
        <v>0</v>
      </c>
      <c r="AJ92">
        <v>0</v>
      </c>
      <c r="AK92">
        <v>54.440100000000001</v>
      </c>
      <c r="AL92">
        <v>2.9049999999999998</v>
      </c>
      <c r="AM92">
        <v>0</v>
      </c>
      <c r="AN92">
        <v>0.66954999999999998</v>
      </c>
      <c r="AO92">
        <v>0</v>
      </c>
      <c r="AP92">
        <v>0.64049999999999996</v>
      </c>
      <c r="AQ92">
        <v>0</v>
      </c>
      <c r="AR92">
        <v>3.3119999999999998</v>
      </c>
      <c r="AS92">
        <v>4.7081999999999997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2069.2260550000001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544.12</v>
      </c>
      <c r="L93">
        <v>242.7944</v>
      </c>
      <c r="M93">
        <v>92</v>
      </c>
      <c r="N93">
        <v>118.125</v>
      </c>
      <c r="O93">
        <v>61.83</v>
      </c>
      <c r="P93">
        <v>125.58750000000001</v>
      </c>
      <c r="Q93">
        <v>10.1389</v>
      </c>
      <c r="R93">
        <v>31.887699999999999</v>
      </c>
      <c r="S93">
        <v>20.040500000000002</v>
      </c>
      <c r="T93">
        <v>0</v>
      </c>
      <c r="U93">
        <v>418.77</v>
      </c>
      <c r="V93">
        <v>20.73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43.787999999999997</v>
      </c>
      <c r="AH93">
        <v>0</v>
      </c>
      <c r="AI93">
        <v>0</v>
      </c>
      <c r="AJ93">
        <v>0</v>
      </c>
      <c r="AK93">
        <v>54.440100000000001</v>
      </c>
      <c r="AL93">
        <v>2.9049999999999998</v>
      </c>
      <c r="AM93">
        <v>0</v>
      </c>
      <c r="AN93">
        <v>0.66954999999999998</v>
      </c>
      <c r="AO93">
        <v>0</v>
      </c>
      <c r="AP93">
        <v>0.64049999999999996</v>
      </c>
      <c r="AQ93">
        <v>0</v>
      </c>
      <c r="AR93">
        <v>7.9488000000000003</v>
      </c>
      <c r="AS93">
        <v>4.7081999999999997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2016.9633550000001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464.12</v>
      </c>
      <c r="L94">
        <v>242.7944</v>
      </c>
      <c r="M94">
        <v>92</v>
      </c>
      <c r="N94">
        <v>118.125</v>
      </c>
      <c r="O94">
        <v>61.83</v>
      </c>
      <c r="P94">
        <v>125.58750000000001</v>
      </c>
      <c r="Q94">
        <v>10.1389</v>
      </c>
      <c r="R94">
        <v>31.887699999999999</v>
      </c>
      <c r="S94">
        <v>20.040500000000002</v>
      </c>
      <c r="T94">
        <v>0</v>
      </c>
      <c r="U94">
        <v>418.77</v>
      </c>
      <c r="V94">
        <v>20.73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43.787999999999997</v>
      </c>
      <c r="AH94">
        <v>0</v>
      </c>
      <c r="AI94">
        <v>0</v>
      </c>
      <c r="AJ94">
        <v>0</v>
      </c>
      <c r="AK94">
        <v>54.440100000000001</v>
      </c>
      <c r="AL94">
        <v>2.9049999999999998</v>
      </c>
      <c r="AM94">
        <v>0</v>
      </c>
      <c r="AN94">
        <v>0.66954999999999998</v>
      </c>
      <c r="AO94">
        <v>0</v>
      </c>
      <c r="AP94">
        <v>0.64049999999999996</v>
      </c>
      <c r="AQ94">
        <v>0</v>
      </c>
      <c r="AR94">
        <v>7.9488000000000003</v>
      </c>
      <c r="AS94">
        <v>4.7081999999999997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1936.9633550000001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394.12</v>
      </c>
      <c r="L95">
        <v>242.7944</v>
      </c>
      <c r="M95">
        <v>92</v>
      </c>
      <c r="N95">
        <v>118.125</v>
      </c>
      <c r="O95">
        <v>61.83</v>
      </c>
      <c r="P95">
        <v>125.58750000000001</v>
      </c>
      <c r="Q95">
        <v>10.1389</v>
      </c>
      <c r="R95">
        <v>31.887699999999999</v>
      </c>
      <c r="S95">
        <v>20.040500000000002</v>
      </c>
      <c r="T95">
        <v>0</v>
      </c>
      <c r="U95">
        <v>418.77</v>
      </c>
      <c r="V95">
        <v>18.964600000000001</v>
      </c>
      <c r="W95">
        <v>40.614400000000003</v>
      </c>
      <c r="X95">
        <v>130.04990000000001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43.787999999999997</v>
      </c>
      <c r="AH95">
        <v>0</v>
      </c>
      <c r="AI95">
        <v>0</v>
      </c>
      <c r="AJ95">
        <v>0</v>
      </c>
      <c r="AK95">
        <v>54.440100000000001</v>
      </c>
      <c r="AL95">
        <v>2.9049999999999998</v>
      </c>
      <c r="AM95">
        <v>0</v>
      </c>
      <c r="AN95">
        <v>0.66954999999999998</v>
      </c>
      <c r="AO95">
        <v>0</v>
      </c>
      <c r="AP95">
        <v>0.64049999999999996</v>
      </c>
      <c r="AQ95">
        <v>0</v>
      </c>
      <c r="AR95">
        <v>4.4160000000000004</v>
      </c>
      <c r="AS95">
        <v>7.3986000000000001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1849.9791500000001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374.12</v>
      </c>
      <c r="L96">
        <v>240.011</v>
      </c>
      <c r="M96">
        <v>92</v>
      </c>
      <c r="N96">
        <v>118.125</v>
      </c>
      <c r="O96">
        <v>61.83</v>
      </c>
      <c r="P96">
        <v>125.58750000000001</v>
      </c>
      <c r="Q96">
        <v>8.3472000000000008</v>
      </c>
      <c r="R96">
        <v>29.77</v>
      </c>
      <c r="S96">
        <v>19</v>
      </c>
      <c r="T96">
        <v>0</v>
      </c>
      <c r="U96">
        <v>418.77</v>
      </c>
      <c r="V96">
        <v>14.86</v>
      </c>
      <c r="W96">
        <v>40.614400000000003</v>
      </c>
      <c r="X96">
        <v>130.04990000000001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43.787999999999997</v>
      </c>
      <c r="AH96">
        <v>0</v>
      </c>
      <c r="AI96">
        <v>0</v>
      </c>
      <c r="AJ96">
        <v>0</v>
      </c>
      <c r="AK96">
        <v>54.440100000000001</v>
      </c>
      <c r="AL96">
        <v>2.9049999999999998</v>
      </c>
      <c r="AM96">
        <v>0</v>
      </c>
      <c r="AN96">
        <v>0.66954999999999998</v>
      </c>
      <c r="AO96">
        <v>0</v>
      </c>
      <c r="AP96">
        <v>0.64049999999999996</v>
      </c>
      <c r="AQ96">
        <v>0</v>
      </c>
      <c r="AR96">
        <v>4.4160000000000004</v>
      </c>
      <c r="AS96">
        <v>7.3986000000000001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1818.1412499999999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374.12</v>
      </c>
      <c r="L97">
        <v>240.011</v>
      </c>
      <c r="M97">
        <v>92</v>
      </c>
      <c r="N97">
        <v>118.125</v>
      </c>
      <c r="O97">
        <v>61.83</v>
      </c>
      <c r="P97">
        <v>125.58750000000001</v>
      </c>
      <c r="Q97">
        <v>8.3472000000000008</v>
      </c>
      <c r="R97">
        <v>24.27</v>
      </c>
      <c r="S97">
        <v>15.45</v>
      </c>
      <c r="T97">
        <v>0</v>
      </c>
      <c r="U97">
        <v>418.77</v>
      </c>
      <c r="V97">
        <v>14.86</v>
      </c>
      <c r="W97">
        <v>31.235499999999998</v>
      </c>
      <c r="X97">
        <v>130.04990000000001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43.787999999999997</v>
      </c>
      <c r="AH97">
        <v>0</v>
      </c>
      <c r="AI97">
        <v>0</v>
      </c>
      <c r="AJ97">
        <v>0</v>
      </c>
      <c r="AK97">
        <v>54.440100000000001</v>
      </c>
      <c r="AL97">
        <v>2.9049999999999998</v>
      </c>
      <c r="AM97">
        <v>0</v>
      </c>
      <c r="AN97">
        <v>0.66954999999999998</v>
      </c>
      <c r="AO97">
        <v>0</v>
      </c>
      <c r="AP97">
        <v>0.64049999999999996</v>
      </c>
      <c r="AQ97">
        <v>0</v>
      </c>
      <c r="AR97">
        <v>4.4160000000000004</v>
      </c>
      <c r="AS97">
        <v>4.7081999999999997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1797.0219500000001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374.12</v>
      </c>
      <c r="L98">
        <v>240.011</v>
      </c>
      <c r="M98">
        <v>92</v>
      </c>
      <c r="N98">
        <v>118.125</v>
      </c>
      <c r="O98">
        <v>61.83</v>
      </c>
      <c r="P98">
        <v>125.58750000000001</v>
      </c>
      <c r="Q98">
        <v>8.3472000000000008</v>
      </c>
      <c r="R98">
        <v>24.27</v>
      </c>
      <c r="S98">
        <v>15.45</v>
      </c>
      <c r="T98">
        <v>0</v>
      </c>
      <c r="U98">
        <v>418.77</v>
      </c>
      <c r="V98">
        <v>14.86</v>
      </c>
      <c r="W98">
        <v>31.235499999999998</v>
      </c>
      <c r="X98">
        <v>110.787586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43.787999999999997</v>
      </c>
      <c r="AH98">
        <v>0</v>
      </c>
      <c r="AI98">
        <v>0</v>
      </c>
      <c r="AJ98">
        <v>0</v>
      </c>
      <c r="AK98">
        <v>54.440100000000001</v>
      </c>
      <c r="AL98">
        <v>2.9049999999999998</v>
      </c>
      <c r="AM98">
        <v>0</v>
      </c>
      <c r="AN98">
        <v>0.66954999999999998</v>
      </c>
      <c r="AO98">
        <v>0</v>
      </c>
      <c r="AP98">
        <v>0.64049999999999996</v>
      </c>
      <c r="AQ98">
        <v>0</v>
      </c>
      <c r="AR98">
        <v>4.4160000000000004</v>
      </c>
      <c r="AS98">
        <v>4.7081999999999997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1777.759636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11.673761670250007</v>
      </c>
      <c r="L99">
        <f t="shared" si="2"/>
        <v>7.3256184787499903</v>
      </c>
      <c r="M99">
        <f t="shared" si="2"/>
        <v>2.2080000000000002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0.23011990800000037</v>
      </c>
      <c r="R99">
        <f t="shared" si="2"/>
        <v>0.80955943225000049</v>
      </c>
      <c r="S99">
        <f t="shared" si="2"/>
        <v>0.49488551299999978</v>
      </c>
      <c r="T99">
        <f t="shared" si="2"/>
        <v>0</v>
      </c>
      <c r="U99">
        <f t="shared" si="2"/>
        <v>10.050479999999991</v>
      </c>
      <c r="V99">
        <f t="shared" si="2"/>
        <v>0.4328602345</v>
      </c>
      <c r="W99">
        <f t="shared" si="2"/>
        <v>0.95752648799999951</v>
      </c>
      <c r="X99">
        <f t="shared" si="2"/>
        <v>2.6848809552500006</v>
      </c>
      <c r="Y99">
        <f t="shared" si="2"/>
        <v>0</v>
      </c>
      <c r="Z99">
        <f t="shared" si="2"/>
        <v>5.489659999999999E-2</v>
      </c>
      <c r="AA99">
        <f t="shared" si="2"/>
        <v>8.4372395000000031E-2</v>
      </c>
      <c r="AB99">
        <f t="shared" si="2"/>
        <v>0.11358493000000001</v>
      </c>
      <c r="AC99">
        <f t="shared" si="2"/>
        <v>0</v>
      </c>
      <c r="AD99">
        <f t="shared" si="2"/>
        <v>8.5864999999999983E-2</v>
      </c>
      <c r="AE99">
        <f t="shared" si="2"/>
        <v>0.24844525199999962</v>
      </c>
      <c r="AF99">
        <f t="shared" si="2"/>
        <v>0.28495400000000015</v>
      </c>
      <c r="AG99">
        <f t="shared" si="2"/>
        <v>1.0509119999999998</v>
      </c>
      <c r="AH99">
        <f t="shared" si="2"/>
        <v>0.5166831999999999</v>
      </c>
      <c r="AI99">
        <f t="shared" si="2"/>
        <v>0</v>
      </c>
      <c r="AJ99">
        <f t="shared" si="2"/>
        <v>0</v>
      </c>
      <c r="AK99">
        <f t="shared" si="2"/>
        <v>1.3065623999999973</v>
      </c>
      <c r="AL99">
        <f t="shared" si="2"/>
        <v>0.19541935000000002</v>
      </c>
      <c r="AM99">
        <f t="shared" si="2"/>
        <v>4.7987666749999998E-2</v>
      </c>
      <c r="AN99">
        <f t="shared" si="2"/>
        <v>1.6069200000000013E-2</v>
      </c>
      <c r="AO99">
        <f t="shared" si="2"/>
        <v>0</v>
      </c>
      <c r="AP99">
        <f t="shared" si="2"/>
        <v>1.0888500000000014E-2</v>
      </c>
      <c r="AQ99">
        <f t="shared" si="2"/>
        <v>0.48510000000000036</v>
      </c>
      <c r="AR99">
        <f t="shared" si="2"/>
        <v>0.18144240000000017</v>
      </c>
      <c r="AS99">
        <f t="shared" si="2"/>
        <v>0.17464059000000007</v>
      </c>
      <c r="AT99">
        <f t="shared" si="2"/>
        <v>0.45958671200000001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49.518122875749995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360.09050000000002</v>
      </c>
      <c r="L3">
        <v>231</v>
      </c>
      <c r="M3">
        <v>88.55</v>
      </c>
      <c r="N3">
        <v>113.695312</v>
      </c>
      <c r="O3">
        <v>59.511375000000001</v>
      </c>
      <c r="P3">
        <v>120.87796899999999</v>
      </c>
      <c r="Q3">
        <v>8.2502610000000001</v>
      </c>
      <c r="R3">
        <v>23.1</v>
      </c>
      <c r="S3">
        <v>14.4375</v>
      </c>
      <c r="T3">
        <v>0</v>
      </c>
      <c r="U3">
        <v>403.066125</v>
      </c>
      <c r="V3">
        <v>13.287698000000001</v>
      </c>
      <c r="W3">
        <v>29.448264999999999</v>
      </c>
      <c r="X3">
        <v>73.312084999999996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8.5412250000000007</v>
      </c>
      <c r="AG3">
        <v>42.145949999999999</v>
      </c>
      <c r="AH3">
        <v>0</v>
      </c>
      <c r="AI3">
        <v>0</v>
      </c>
      <c r="AJ3">
        <v>0</v>
      </c>
      <c r="AK3">
        <v>52.398595999999998</v>
      </c>
      <c r="AL3">
        <v>1.3421099999999999</v>
      </c>
      <c r="AM3">
        <v>0</v>
      </c>
      <c r="AN3">
        <v>0.64444199999999996</v>
      </c>
      <c r="AO3">
        <v>0</v>
      </c>
      <c r="AP3">
        <v>2.3426290000000001</v>
      </c>
      <c r="AQ3">
        <v>0</v>
      </c>
      <c r="AR3">
        <v>6.3756000000000004</v>
      </c>
      <c r="AS3">
        <v>23.823492000000002</v>
      </c>
      <c r="AT3">
        <v>17.894212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1695.9876770000003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360.09050000000002</v>
      </c>
      <c r="L4">
        <v>231</v>
      </c>
      <c r="M4">
        <v>88.55</v>
      </c>
      <c r="N4">
        <v>113.695312</v>
      </c>
      <c r="O4">
        <v>59.511375000000001</v>
      </c>
      <c r="P4">
        <v>120.87796899999999</v>
      </c>
      <c r="Q4">
        <v>8.2502610000000001</v>
      </c>
      <c r="R4">
        <v>23.1</v>
      </c>
      <c r="S4">
        <v>14.4375</v>
      </c>
      <c r="T4">
        <v>0</v>
      </c>
      <c r="U4">
        <v>403.066125</v>
      </c>
      <c r="V4">
        <v>13.287698000000001</v>
      </c>
      <c r="W4">
        <v>29.448264999999999</v>
      </c>
      <c r="X4">
        <v>73.312084999999996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8.5412250000000007</v>
      </c>
      <c r="AG4">
        <v>42.145949999999999</v>
      </c>
      <c r="AH4">
        <v>0</v>
      </c>
      <c r="AI4">
        <v>0</v>
      </c>
      <c r="AJ4">
        <v>0</v>
      </c>
      <c r="AK4">
        <v>52.398595999999998</v>
      </c>
      <c r="AL4">
        <v>1.3421099999999999</v>
      </c>
      <c r="AM4">
        <v>0</v>
      </c>
      <c r="AN4">
        <v>0.64444199999999996</v>
      </c>
      <c r="AO4">
        <v>0</v>
      </c>
      <c r="AP4">
        <v>2.3426290000000001</v>
      </c>
      <c r="AQ4">
        <v>0</v>
      </c>
      <c r="AR4">
        <v>37.191000000000003</v>
      </c>
      <c r="AS4">
        <v>23.823492000000002</v>
      </c>
      <c r="AT4">
        <v>17.213998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1726.1228630000003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360.09050000000002</v>
      </c>
      <c r="L5">
        <v>231</v>
      </c>
      <c r="M5">
        <v>88.55</v>
      </c>
      <c r="N5">
        <v>113.695312</v>
      </c>
      <c r="O5">
        <v>59.511375000000001</v>
      </c>
      <c r="P5">
        <v>120.87796899999999</v>
      </c>
      <c r="Q5">
        <v>8.2502610000000001</v>
      </c>
      <c r="R5">
        <v>23.1</v>
      </c>
      <c r="S5">
        <v>14.4375</v>
      </c>
      <c r="T5">
        <v>0</v>
      </c>
      <c r="U5">
        <v>403.066125</v>
      </c>
      <c r="V5">
        <v>13.287698000000001</v>
      </c>
      <c r="W5">
        <v>29.448264999999999</v>
      </c>
      <c r="X5">
        <v>73.312084999999996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8.5412250000000007</v>
      </c>
      <c r="AG5">
        <v>42.145949999999999</v>
      </c>
      <c r="AH5">
        <v>0</v>
      </c>
      <c r="AI5">
        <v>0</v>
      </c>
      <c r="AJ5">
        <v>0</v>
      </c>
      <c r="AK5">
        <v>52.398595999999998</v>
      </c>
      <c r="AL5">
        <v>1.3421099999999999</v>
      </c>
      <c r="AM5">
        <v>0</v>
      </c>
      <c r="AN5">
        <v>0.64444199999999996</v>
      </c>
      <c r="AO5">
        <v>0</v>
      </c>
      <c r="AP5">
        <v>2.3426290000000001</v>
      </c>
      <c r="AQ5">
        <v>0</v>
      </c>
      <c r="AR5">
        <v>37.191000000000003</v>
      </c>
      <c r="AS5">
        <v>23.823492000000002</v>
      </c>
      <c r="AT5">
        <v>19.114965999999999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1728.0238310000004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360.09050000000002</v>
      </c>
      <c r="L6">
        <v>231</v>
      </c>
      <c r="M6">
        <v>88.55</v>
      </c>
      <c r="N6">
        <v>113.695312</v>
      </c>
      <c r="O6">
        <v>59.511375000000001</v>
      </c>
      <c r="P6">
        <v>120.87796899999999</v>
      </c>
      <c r="Q6">
        <v>8.2502610000000001</v>
      </c>
      <c r="R6">
        <v>23.1</v>
      </c>
      <c r="S6">
        <v>14.4375</v>
      </c>
      <c r="T6">
        <v>0</v>
      </c>
      <c r="U6">
        <v>403.066125</v>
      </c>
      <c r="V6">
        <v>13.287698000000001</v>
      </c>
      <c r="W6">
        <v>29.448264999999999</v>
      </c>
      <c r="X6">
        <v>73.312084999999996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8.5412250000000007</v>
      </c>
      <c r="AG6">
        <v>42.145949999999999</v>
      </c>
      <c r="AH6">
        <v>0</v>
      </c>
      <c r="AI6">
        <v>0</v>
      </c>
      <c r="AJ6">
        <v>0</v>
      </c>
      <c r="AK6">
        <v>52.398595999999998</v>
      </c>
      <c r="AL6">
        <v>1.3421099999999999</v>
      </c>
      <c r="AM6">
        <v>0</v>
      </c>
      <c r="AN6">
        <v>0.64444199999999996</v>
      </c>
      <c r="AO6">
        <v>0</v>
      </c>
      <c r="AP6">
        <v>2.3426290000000001</v>
      </c>
      <c r="AQ6">
        <v>0</v>
      </c>
      <c r="AR6">
        <v>4.2504</v>
      </c>
      <c r="AS6">
        <v>23.823492000000002</v>
      </c>
      <c r="AT6">
        <v>16.623235000000001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1692.5915000000002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360.09050000000002</v>
      </c>
      <c r="L7">
        <v>231</v>
      </c>
      <c r="M7">
        <v>88.55</v>
      </c>
      <c r="N7">
        <v>113.695312</v>
      </c>
      <c r="O7">
        <v>59.511375000000001</v>
      </c>
      <c r="P7">
        <v>120.87796899999999</v>
      </c>
      <c r="Q7">
        <v>8.2502610000000001</v>
      </c>
      <c r="R7">
        <v>23.1</v>
      </c>
      <c r="S7">
        <v>14.4375</v>
      </c>
      <c r="T7">
        <v>0</v>
      </c>
      <c r="U7">
        <v>403.066125</v>
      </c>
      <c r="V7">
        <v>13.287698000000001</v>
      </c>
      <c r="W7">
        <v>25.024999999999999</v>
      </c>
      <c r="X7">
        <v>61.782874999999997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8.5412250000000007</v>
      </c>
      <c r="AG7">
        <v>42.145949999999999</v>
      </c>
      <c r="AH7">
        <v>0</v>
      </c>
      <c r="AI7">
        <v>0</v>
      </c>
      <c r="AJ7">
        <v>0</v>
      </c>
      <c r="AK7">
        <v>52.398595999999998</v>
      </c>
      <c r="AL7">
        <v>1.3421099999999999</v>
      </c>
      <c r="AM7">
        <v>0</v>
      </c>
      <c r="AN7">
        <v>0.64444199999999996</v>
      </c>
      <c r="AO7">
        <v>0</v>
      </c>
      <c r="AP7">
        <v>2.3426290000000001</v>
      </c>
      <c r="AQ7">
        <v>0</v>
      </c>
      <c r="AR7">
        <v>2.1252</v>
      </c>
      <c r="AS7">
        <v>23.823492000000002</v>
      </c>
      <c r="AT7">
        <v>13.374547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1671.2651370000003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360.09050000000002</v>
      </c>
      <c r="L8">
        <v>231</v>
      </c>
      <c r="M8">
        <v>88.55</v>
      </c>
      <c r="N8">
        <v>113.695312</v>
      </c>
      <c r="O8">
        <v>59.511375000000001</v>
      </c>
      <c r="P8">
        <v>120.87796899999999</v>
      </c>
      <c r="Q8">
        <v>8.2502610000000001</v>
      </c>
      <c r="R8">
        <v>23.1</v>
      </c>
      <c r="S8">
        <v>14.4375</v>
      </c>
      <c r="T8">
        <v>0</v>
      </c>
      <c r="U8">
        <v>403.066125</v>
      </c>
      <c r="V8">
        <v>13.287698000000001</v>
      </c>
      <c r="W8">
        <v>25.024999999999999</v>
      </c>
      <c r="X8">
        <v>61.782874999999997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8.5412250000000007</v>
      </c>
      <c r="AG8">
        <v>42.145949999999999</v>
      </c>
      <c r="AH8">
        <v>0</v>
      </c>
      <c r="AI8">
        <v>0</v>
      </c>
      <c r="AJ8">
        <v>0</v>
      </c>
      <c r="AK8">
        <v>52.398595999999998</v>
      </c>
      <c r="AL8">
        <v>1.3421099999999999</v>
      </c>
      <c r="AM8">
        <v>0</v>
      </c>
      <c r="AN8">
        <v>0.64444199999999996</v>
      </c>
      <c r="AO8">
        <v>0</v>
      </c>
      <c r="AP8">
        <v>2.3426290000000001</v>
      </c>
      <c r="AQ8">
        <v>0</v>
      </c>
      <c r="AR8">
        <v>2.1252</v>
      </c>
      <c r="AS8">
        <v>23.823492000000002</v>
      </c>
      <c r="AT8">
        <v>13.997479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1671.8880690000005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360.09050000000002</v>
      </c>
      <c r="L9">
        <v>231</v>
      </c>
      <c r="M9">
        <v>88.55</v>
      </c>
      <c r="N9">
        <v>113.695312</v>
      </c>
      <c r="O9">
        <v>59.511375000000001</v>
      </c>
      <c r="P9">
        <v>120.87796899999999</v>
      </c>
      <c r="Q9">
        <v>8.2502610000000001</v>
      </c>
      <c r="R9">
        <v>23.1</v>
      </c>
      <c r="S9">
        <v>14.4375</v>
      </c>
      <c r="T9">
        <v>0</v>
      </c>
      <c r="U9">
        <v>403.066125</v>
      </c>
      <c r="V9">
        <v>13.287698000000001</v>
      </c>
      <c r="W9">
        <v>25.024999999999999</v>
      </c>
      <c r="X9">
        <v>61.782874999999997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8.5412250000000007</v>
      </c>
      <c r="AG9">
        <v>42.145949999999999</v>
      </c>
      <c r="AH9">
        <v>0</v>
      </c>
      <c r="AI9">
        <v>0</v>
      </c>
      <c r="AJ9">
        <v>0</v>
      </c>
      <c r="AK9">
        <v>52.398595999999998</v>
      </c>
      <c r="AL9">
        <v>1.3421099999999999</v>
      </c>
      <c r="AM9">
        <v>0</v>
      </c>
      <c r="AN9">
        <v>0.64444199999999996</v>
      </c>
      <c r="AO9">
        <v>0</v>
      </c>
      <c r="AP9">
        <v>0</v>
      </c>
      <c r="AQ9">
        <v>0</v>
      </c>
      <c r="AR9">
        <v>2.1252</v>
      </c>
      <c r="AS9">
        <v>4.5316419999999997</v>
      </c>
      <c r="AT9">
        <v>13.046289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1649.3024000000003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360.09050000000002</v>
      </c>
      <c r="L10">
        <v>231</v>
      </c>
      <c r="M10">
        <v>88.55</v>
      </c>
      <c r="N10">
        <v>113.695312</v>
      </c>
      <c r="O10">
        <v>59.511375000000001</v>
      </c>
      <c r="P10">
        <v>120.87796899999999</v>
      </c>
      <c r="Q10">
        <v>8.2502610000000001</v>
      </c>
      <c r="R10">
        <v>23.1</v>
      </c>
      <c r="S10">
        <v>14.4375</v>
      </c>
      <c r="T10">
        <v>0</v>
      </c>
      <c r="U10">
        <v>403.066125</v>
      </c>
      <c r="V10">
        <v>13.287698000000001</v>
      </c>
      <c r="W10">
        <v>25.024999999999999</v>
      </c>
      <c r="X10">
        <v>61.782874999999997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8.5412250000000007</v>
      </c>
      <c r="AG10">
        <v>42.145949999999999</v>
      </c>
      <c r="AH10">
        <v>0</v>
      </c>
      <c r="AI10">
        <v>0</v>
      </c>
      <c r="AJ10">
        <v>0</v>
      </c>
      <c r="AK10">
        <v>52.398595999999998</v>
      </c>
      <c r="AL10">
        <v>1.3421099999999999</v>
      </c>
      <c r="AM10">
        <v>0</v>
      </c>
      <c r="AN10">
        <v>0.64444199999999996</v>
      </c>
      <c r="AO10">
        <v>0</v>
      </c>
      <c r="AP10">
        <v>0</v>
      </c>
      <c r="AQ10">
        <v>0</v>
      </c>
      <c r="AR10">
        <v>2.1252</v>
      </c>
      <c r="AS10">
        <v>4.5316419999999997</v>
      </c>
      <c r="AT10">
        <v>12.180113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1648.4362240000003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360.09050000000002</v>
      </c>
      <c r="L11">
        <v>231</v>
      </c>
      <c r="M11">
        <v>88.55</v>
      </c>
      <c r="N11">
        <v>113.695312</v>
      </c>
      <c r="O11">
        <v>59.511375000000001</v>
      </c>
      <c r="P11">
        <v>120.87796899999999</v>
      </c>
      <c r="Q11">
        <v>8.2502610000000001</v>
      </c>
      <c r="R11">
        <v>23.1</v>
      </c>
      <c r="S11">
        <v>14.4375</v>
      </c>
      <c r="T11">
        <v>0</v>
      </c>
      <c r="U11">
        <v>403.066125</v>
      </c>
      <c r="V11">
        <v>13.287698000000001</v>
      </c>
      <c r="W11">
        <v>25.024999999999999</v>
      </c>
      <c r="X11">
        <v>61.782874999999997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8.5412250000000007</v>
      </c>
      <c r="AG11">
        <v>42.145949999999999</v>
      </c>
      <c r="AH11">
        <v>0</v>
      </c>
      <c r="AI11">
        <v>0</v>
      </c>
      <c r="AJ11">
        <v>0</v>
      </c>
      <c r="AK11">
        <v>52.398595999999998</v>
      </c>
      <c r="AL11">
        <v>1.3421099999999999</v>
      </c>
      <c r="AM11">
        <v>0</v>
      </c>
      <c r="AN11">
        <v>0.64444199999999996</v>
      </c>
      <c r="AO11">
        <v>0</v>
      </c>
      <c r="AP11">
        <v>0</v>
      </c>
      <c r="AQ11">
        <v>0</v>
      </c>
      <c r="AR11">
        <v>2.1252</v>
      </c>
      <c r="AS11">
        <v>4.5316419999999997</v>
      </c>
      <c r="AT11">
        <v>11.863251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1648.1193620000004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360.09050000000002</v>
      </c>
      <c r="L12">
        <v>231</v>
      </c>
      <c r="M12">
        <v>88.55</v>
      </c>
      <c r="N12">
        <v>113.695312</v>
      </c>
      <c r="O12">
        <v>59.511375000000001</v>
      </c>
      <c r="P12">
        <v>120.87796899999999</v>
      </c>
      <c r="Q12">
        <v>8.2502610000000001</v>
      </c>
      <c r="R12">
        <v>23.1</v>
      </c>
      <c r="S12">
        <v>14.4375</v>
      </c>
      <c r="T12">
        <v>0</v>
      </c>
      <c r="U12">
        <v>403.066125</v>
      </c>
      <c r="V12">
        <v>13.287698000000001</v>
      </c>
      <c r="W12">
        <v>25.024999999999999</v>
      </c>
      <c r="X12">
        <v>61.782874999999997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8.5412250000000007</v>
      </c>
      <c r="AG12">
        <v>42.145949999999999</v>
      </c>
      <c r="AH12">
        <v>0</v>
      </c>
      <c r="AI12">
        <v>0</v>
      </c>
      <c r="AJ12">
        <v>0</v>
      </c>
      <c r="AK12">
        <v>52.398595999999998</v>
      </c>
      <c r="AL12">
        <v>1.3421099999999999</v>
      </c>
      <c r="AM12">
        <v>0</v>
      </c>
      <c r="AN12">
        <v>0.64444199999999996</v>
      </c>
      <c r="AO12">
        <v>0</v>
      </c>
      <c r="AP12">
        <v>0</v>
      </c>
      <c r="AQ12">
        <v>0</v>
      </c>
      <c r="AR12">
        <v>2.1252</v>
      </c>
      <c r="AS12">
        <v>4.5316419999999997</v>
      </c>
      <c r="AT12">
        <v>11.358814000000001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1647.6149250000003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360.09050000000002</v>
      </c>
      <c r="L13">
        <v>231</v>
      </c>
      <c r="M13">
        <v>88.55</v>
      </c>
      <c r="N13">
        <v>113.695312</v>
      </c>
      <c r="O13">
        <v>59.511375000000001</v>
      </c>
      <c r="P13">
        <v>120.87796899999999</v>
      </c>
      <c r="Q13">
        <v>8.2502610000000001</v>
      </c>
      <c r="R13">
        <v>23.1</v>
      </c>
      <c r="S13">
        <v>14.4375</v>
      </c>
      <c r="T13">
        <v>0</v>
      </c>
      <c r="U13">
        <v>403.066125</v>
      </c>
      <c r="V13">
        <v>13.287698000000001</v>
      </c>
      <c r="W13">
        <v>25.024999999999999</v>
      </c>
      <c r="X13">
        <v>61.782874999999997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8.5412250000000007</v>
      </c>
      <c r="AG13">
        <v>42.145949999999999</v>
      </c>
      <c r="AH13">
        <v>0</v>
      </c>
      <c r="AI13">
        <v>0</v>
      </c>
      <c r="AJ13">
        <v>0</v>
      </c>
      <c r="AK13">
        <v>52.398595999999998</v>
      </c>
      <c r="AL13">
        <v>1.3421099999999999</v>
      </c>
      <c r="AM13">
        <v>0</v>
      </c>
      <c r="AN13">
        <v>0.64444199999999996</v>
      </c>
      <c r="AO13">
        <v>0</v>
      </c>
      <c r="AP13">
        <v>0</v>
      </c>
      <c r="AQ13">
        <v>0</v>
      </c>
      <c r="AR13">
        <v>2.1252</v>
      </c>
      <c r="AS13">
        <v>4.5316419999999997</v>
      </c>
      <c r="AT13">
        <v>11.91065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1648.1667610000004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360.09050000000002</v>
      </c>
      <c r="L14">
        <v>231</v>
      </c>
      <c r="M14">
        <v>88.55</v>
      </c>
      <c r="N14">
        <v>113.695312</v>
      </c>
      <c r="O14">
        <v>59.511375000000001</v>
      </c>
      <c r="P14">
        <v>120.87796899999999</v>
      </c>
      <c r="Q14">
        <v>8.2502610000000001</v>
      </c>
      <c r="R14">
        <v>23.1</v>
      </c>
      <c r="S14">
        <v>14.4375</v>
      </c>
      <c r="T14">
        <v>0</v>
      </c>
      <c r="U14">
        <v>403.066125</v>
      </c>
      <c r="V14">
        <v>13.287698000000001</v>
      </c>
      <c r="W14">
        <v>25.024999999999999</v>
      </c>
      <c r="X14">
        <v>61.782874999999997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8.5412250000000007</v>
      </c>
      <c r="AG14">
        <v>42.145949999999999</v>
      </c>
      <c r="AH14">
        <v>0</v>
      </c>
      <c r="AI14">
        <v>0</v>
      </c>
      <c r="AJ14">
        <v>0</v>
      </c>
      <c r="AK14">
        <v>52.398595999999998</v>
      </c>
      <c r="AL14">
        <v>1.3421099999999999</v>
      </c>
      <c r="AM14">
        <v>0</v>
      </c>
      <c r="AN14">
        <v>0.64444199999999996</v>
      </c>
      <c r="AO14">
        <v>0</v>
      </c>
      <c r="AP14">
        <v>0</v>
      </c>
      <c r="AQ14">
        <v>0</v>
      </c>
      <c r="AR14">
        <v>2.1252</v>
      </c>
      <c r="AS14">
        <v>4.5316419999999997</v>
      </c>
      <c r="AT14">
        <v>12.671642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1648.9277530000004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360.09050000000002</v>
      </c>
      <c r="L15">
        <v>231</v>
      </c>
      <c r="M15">
        <v>88.55</v>
      </c>
      <c r="N15">
        <v>113.695312</v>
      </c>
      <c r="O15">
        <v>59.511375000000001</v>
      </c>
      <c r="P15">
        <v>120.87796899999999</v>
      </c>
      <c r="Q15">
        <v>8.2502610000000001</v>
      </c>
      <c r="R15">
        <v>23.1</v>
      </c>
      <c r="S15">
        <v>14.4375</v>
      </c>
      <c r="T15">
        <v>0</v>
      </c>
      <c r="U15">
        <v>403.066125</v>
      </c>
      <c r="V15">
        <v>13.287698000000001</v>
      </c>
      <c r="W15">
        <v>25.024999999999999</v>
      </c>
      <c r="X15">
        <v>61.782874999999997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8.5412250000000007</v>
      </c>
      <c r="AG15">
        <v>42.145949999999999</v>
      </c>
      <c r="AH15">
        <v>0</v>
      </c>
      <c r="AI15">
        <v>0</v>
      </c>
      <c r="AJ15">
        <v>0</v>
      </c>
      <c r="AK15">
        <v>52.398595999999998</v>
      </c>
      <c r="AL15">
        <v>1.3421099999999999</v>
      </c>
      <c r="AM15">
        <v>0</v>
      </c>
      <c r="AN15">
        <v>0.64444199999999996</v>
      </c>
      <c r="AO15">
        <v>0</v>
      </c>
      <c r="AP15">
        <v>0</v>
      </c>
      <c r="AQ15">
        <v>0</v>
      </c>
      <c r="AR15">
        <v>2.1252</v>
      </c>
      <c r="AS15">
        <v>4.5316419999999997</v>
      </c>
      <c r="AT15">
        <v>15.542154999999999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1651.7982660000005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360.09050000000002</v>
      </c>
      <c r="L16">
        <v>231</v>
      </c>
      <c r="M16">
        <v>88.55</v>
      </c>
      <c r="N16">
        <v>113.695312</v>
      </c>
      <c r="O16">
        <v>59.511375000000001</v>
      </c>
      <c r="P16">
        <v>120.87796899999999</v>
      </c>
      <c r="Q16">
        <v>8.2502610000000001</v>
      </c>
      <c r="R16">
        <v>23.1</v>
      </c>
      <c r="S16">
        <v>14.4375</v>
      </c>
      <c r="T16">
        <v>0</v>
      </c>
      <c r="U16">
        <v>403.066125</v>
      </c>
      <c r="V16">
        <v>13.287698000000001</v>
      </c>
      <c r="W16">
        <v>25.024999999999999</v>
      </c>
      <c r="X16">
        <v>61.782874999999997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8.5412250000000007</v>
      </c>
      <c r="AG16">
        <v>42.145949999999999</v>
      </c>
      <c r="AH16">
        <v>0</v>
      </c>
      <c r="AI16">
        <v>0</v>
      </c>
      <c r="AJ16">
        <v>0</v>
      </c>
      <c r="AK16">
        <v>52.398595999999998</v>
      </c>
      <c r="AL16">
        <v>1.3421099999999999</v>
      </c>
      <c r="AM16">
        <v>0</v>
      </c>
      <c r="AN16">
        <v>0.64444199999999996</v>
      </c>
      <c r="AO16">
        <v>0</v>
      </c>
      <c r="AP16">
        <v>0</v>
      </c>
      <c r="AQ16">
        <v>0</v>
      </c>
      <c r="AR16">
        <v>2.1252</v>
      </c>
      <c r="AS16">
        <v>4.5316419999999997</v>
      </c>
      <c r="AT16">
        <v>15.153187000000001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1651.4092980000003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360.09050000000002</v>
      </c>
      <c r="L17">
        <v>231</v>
      </c>
      <c r="M17">
        <v>88.55</v>
      </c>
      <c r="N17">
        <v>113.695312</v>
      </c>
      <c r="O17">
        <v>59.511375000000001</v>
      </c>
      <c r="P17">
        <v>120.87796899999999</v>
      </c>
      <c r="Q17">
        <v>8.2502610000000001</v>
      </c>
      <c r="R17">
        <v>23.1</v>
      </c>
      <c r="S17">
        <v>14.4375</v>
      </c>
      <c r="T17">
        <v>0</v>
      </c>
      <c r="U17">
        <v>403.066125</v>
      </c>
      <c r="V17">
        <v>13.287698000000001</v>
      </c>
      <c r="W17">
        <v>25.024999999999999</v>
      </c>
      <c r="X17">
        <v>61.782874999999997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8.5412250000000007</v>
      </c>
      <c r="AG17">
        <v>42.145949999999999</v>
      </c>
      <c r="AH17">
        <v>0</v>
      </c>
      <c r="AI17">
        <v>0</v>
      </c>
      <c r="AJ17">
        <v>0</v>
      </c>
      <c r="AK17">
        <v>52.398595999999998</v>
      </c>
      <c r="AL17">
        <v>1.3421099999999999</v>
      </c>
      <c r="AM17">
        <v>0</v>
      </c>
      <c r="AN17">
        <v>0.64444199999999996</v>
      </c>
      <c r="AO17">
        <v>0</v>
      </c>
      <c r="AP17">
        <v>0</v>
      </c>
      <c r="AQ17">
        <v>0</v>
      </c>
      <c r="AR17">
        <v>2.1252</v>
      </c>
      <c r="AS17">
        <v>4.5316419999999997</v>
      </c>
      <c r="AT17">
        <v>16.279347000000001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1652.5354580000003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360.09050000000002</v>
      </c>
      <c r="L18">
        <v>231</v>
      </c>
      <c r="M18">
        <v>88.55</v>
      </c>
      <c r="N18">
        <v>113.695312</v>
      </c>
      <c r="O18">
        <v>59.511375000000001</v>
      </c>
      <c r="P18">
        <v>120.87796899999999</v>
      </c>
      <c r="Q18">
        <v>8.2502610000000001</v>
      </c>
      <c r="R18">
        <v>23.1</v>
      </c>
      <c r="S18">
        <v>14.4375</v>
      </c>
      <c r="T18">
        <v>0</v>
      </c>
      <c r="U18">
        <v>403.066125</v>
      </c>
      <c r="V18">
        <v>13.287698000000001</v>
      </c>
      <c r="W18">
        <v>25.024999999999999</v>
      </c>
      <c r="X18">
        <v>61.782874999999997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8.5412250000000007</v>
      </c>
      <c r="AG18">
        <v>42.145949999999999</v>
      </c>
      <c r="AH18">
        <v>0</v>
      </c>
      <c r="AI18">
        <v>0</v>
      </c>
      <c r="AJ18">
        <v>0</v>
      </c>
      <c r="AK18">
        <v>52.398595999999998</v>
      </c>
      <c r="AL18">
        <v>1.3421099999999999</v>
      </c>
      <c r="AM18">
        <v>0</v>
      </c>
      <c r="AN18">
        <v>0.64444199999999996</v>
      </c>
      <c r="AO18">
        <v>0</v>
      </c>
      <c r="AP18">
        <v>0</v>
      </c>
      <c r="AQ18">
        <v>0</v>
      </c>
      <c r="AR18">
        <v>2.1252</v>
      </c>
      <c r="AS18">
        <v>4.5316419999999997</v>
      </c>
      <c r="AT18">
        <v>19.222166000000001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1655.4782770000004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360.09050000000002</v>
      </c>
      <c r="L19">
        <v>231</v>
      </c>
      <c r="M19">
        <v>88.55</v>
      </c>
      <c r="N19">
        <v>113.695312</v>
      </c>
      <c r="O19">
        <v>59.511375000000001</v>
      </c>
      <c r="P19">
        <v>120.87796899999999</v>
      </c>
      <c r="Q19">
        <v>8.2502610000000001</v>
      </c>
      <c r="R19">
        <v>23.1</v>
      </c>
      <c r="S19">
        <v>14.4375</v>
      </c>
      <c r="T19">
        <v>0</v>
      </c>
      <c r="U19">
        <v>403.066125</v>
      </c>
      <c r="V19">
        <v>13.287698000000001</v>
      </c>
      <c r="W19">
        <v>25.024999999999999</v>
      </c>
      <c r="X19">
        <v>61.782874999999997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8.5412250000000007</v>
      </c>
      <c r="AG19">
        <v>42.145949999999999</v>
      </c>
      <c r="AH19">
        <v>0</v>
      </c>
      <c r="AI19">
        <v>0</v>
      </c>
      <c r="AJ19">
        <v>0</v>
      </c>
      <c r="AK19">
        <v>52.398595999999998</v>
      </c>
      <c r="AL19">
        <v>1.3421099999999999</v>
      </c>
      <c r="AM19">
        <v>0</v>
      </c>
      <c r="AN19">
        <v>0.64444199999999996</v>
      </c>
      <c r="AO19">
        <v>0</v>
      </c>
      <c r="AP19">
        <v>0</v>
      </c>
      <c r="AQ19">
        <v>13.764711999999999</v>
      </c>
      <c r="AR19">
        <v>2.1252</v>
      </c>
      <c r="AS19">
        <v>4.5316419999999997</v>
      </c>
      <c r="AT19">
        <v>18.841871999999999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1682.8712590000002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360.09050000000002</v>
      </c>
      <c r="L20">
        <v>231</v>
      </c>
      <c r="M20">
        <v>88.55</v>
      </c>
      <c r="N20">
        <v>113.695312</v>
      </c>
      <c r="O20">
        <v>59.511375000000001</v>
      </c>
      <c r="P20">
        <v>120.87796899999999</v>
      </c>
      <c r="Q20">
        <v>8.2502610000000001</v>
      </c>
      <c r="R20">
        <v>23.1</v>
      </c>
      <c r="S20">
        <v>14.4375</v>
      </c>
      <c r="T20">
        <v>0</v>
      </c>
      <c r="U20">
        <v>403.066125</v>
      </c>
      <c r="V20">
        <v>13.287698000000001</v>
      </c>
      <c r="W20">
        <v>25.024999999999999</v>
      </c>
      <c r="X20">
        <v>61.782874999999997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8.5412250000000007</v>
      </c>
      <c r="AG20">
        <v>42.145949999999999</v>
      </c>
      <c r="AH20">
        <v>0</v>
      </c>
      <c r="AI20">
        <v>0</v>
      </c>
      <c r="AJ20">
        <v>0</v>
      </c>
      <c r="AK20">
        <v>52.398595999999998</v>
      </c>
      <c r="AL20">
        <v>1.3421099999999999</v>
      </c>
      <c r="AM20">
        <v>0</v>
      </c>
      <c r="AN20">
        <v>0.64444199999999996</v>
      </c>
      <c r="AO20">
        <v>0</v>
      </c>
      <c r="AP20">
        <v>0</v>
      </c>
      <c r="AQ20">
        <v>13.764711999999999</v>
      </c>
      <c r="AR20">
        <v>2.1252</v>
      </c>
      <c r="AS20">
        <v>4.5316419999999997</v>
      </c>
      <c r="AT20">
        <v>19.25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1683.2793870000003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360.09050000000002</v>
      </c>
      <c r="L21">
        <v>231</v>
      </c>
      <c r="M21">
        <v>88.55</v>
      </c>
      <c r="N21">
        <v>113.695312</v>
      </c>
      <c r="O21">
        <v>59.511375000000001</v>
      </c>
      <c r="P21">
        <v>120.87796899999999</v>
      </c>
      <c r="Q21">
        <v>8.2502610000000001</v>
      </c>
      <c r="R21">
        <v>22.522500000000001</v>
      </c>
      <c r="S21">
        <v>14.293125</v>
      </c>
      <c r="T21">
        <v>0</v>
      </c>
      <c r="U21">
        <v>403.066125</v>
      </c>
      <c r="V21">
        <v>13.537948</v>
      </c>
      <c r="W21">
        <v>25.024999999999999</v>
      </c>
      <c r="X21">
        <v>62.774250000000002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8.5412250000000007</v>
      </c>
      <c r="AG21">
        <v>42.145949999999999</v>
      </c>
      <c r="AH21">
        <v>0</v>
      </c>
      <c r="AI21">
        <v>0</v>
      </c>
      <c r="AJ21">
        <v>0</v>
      </c>
      <c r="AK21">
        <v>52.398595999999998</v>
      </c>
      <c r="AL21">
        <v>1.3421099999999999</v>
      </c>
      <c r="AM21">
        <v>0</v>
      </c>
      <c r="AN21">
        <v>0.64444199999999996</v>
      </c>
      <c r="AO21">
        <v>0</v>
      </c>
      <c r="AP21">
        <v>0</v>
      </c>
      <c r="AQ21">
        <v>13.764711999999999</v>
      </c>
      <c r="AR21">
        <v>2.1252</v>
      </c>
      <c r="AS21">
        <v>4.5316419999999997</v>
      </c>
      <c r="AT21">
        <v>19.25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1683.799137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360.09050000000002</v>
      </c>
      <c r="L22">
        <v>231</v>
      </c>
      <c r="M22">
        <v>88.55</v>
      </c>
      <c r="N22">
        <v>113.695312</v>
      </c>
      <c r="O22">
        <v>59.511375000000001</v>
      </c>
      <c r="P22">
        <v>120.87796899999999</v>
      </c>
      <c r="Q22">
        <v>8.2502610000000001</v>
      </c>
      <c r="R22">
        <v>22.522500000000001</v>
      </c>
      <c r="S22">
        <v>14.293125</v>
      </c>
      <c r="T22">
        <v>0</v>
      </c>
      <c r="U22">
        <v>403.066125</v>
      </c>
      <c r="V22">
        <v>13.537948</v>
      </c>
      <c r="W22">
        <v>29.669640000000001</v>
      </c>
      <c r="X22">
        <v>74.303460000000001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8.5412250000000007</v>
      </c>
      <c r="AG22">
        <v>42.145949999999999</v>
      </c>
      <c r="AH22">
        <v>0</v>
      </c>
      <c r="AI22">
        <v>0</v>
      </c>
      <c r="AJ22">
        <v>0</v>
      </c>
      <c r="AK22">
        <v>52.398595999999998</v>
      </c>
      <c r="AL22">
        <v>1.3421099999999999</v>
      </c>
      <c r="AM22">
        <v>0</v>
      </c>
      <c r="AN22">
        <v>0.64444199999999996</v>
      </c>
      <c r="AO22">
        <v>0</v>
      </c>
      <c r="AP22">
        <v>0</v>
      </c>
      <c r="AQ22">
        <v>13.764711999999999</v>
      </c>
      <c r="AR22">
        <v>2.1252</v>
      </c>
      <c r="AS22">
        <v>4.5316419999999997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1699.9729870000001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360.09050000000002</v>
      </c>
      <c r="L23">
        <v>231</v>
      </c>
      <c r="M23">
        <v>88.55</v>
      </c>
      <c r="N23">
        <v>113.695312</v>
      </c>
      <c r="O23">
        <v>59.511375000000001</v>
      </c>
      <c r="P23">
        <v>120.87796899999999</v>
      </c>
      <c r="Q23">
        <v>8.2502610000000001</v>
      </c>
      <c r="R23">
        <v>28.158225999999999</v>
      </c>
      <c r="S23">
        <v>14.293125</v>
      </c>
      <c r="T23">
        <v>0</v>
      </c>
      <c r="U23">
        <v>403.066125</v>
      </c>
      <c r="V23">
        <v>16.290697999999999</v>
      </c>
      <c r="W23">
        <v>35.834933999999997</v>
      </c>
      <c r="X23">
        <v>87.374883999999994</v>
      </c>
      <c r="Y23">
        <v>0</v>
      </c>
      <c r="Z23">
        <v>6.2762700000000002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8.5412250000000007</v>
      </c>
      <c r="AG23">
        <v>42.145949999999999</v>
      </c>
      <c r="AH23">
        <v>0</v>
      </c>
      <c r="AI23">
        <v>0</v>
      </c>
      <c r="AJ23">
        <v>0</v>
      </c>
      <c r="AK23">
        <v>52.398595999999998</v>
      </c>
      <c r="AL23">
        <v>1.3421099999999999</v>
      </c>
      <c r="AM23">
        <v>0</v>
      </c>
      <c r="AN23">
        <v>0.64444199999999996</v>
      </c>
      <c r="AO23">
        <v>0</v>
      </c>
      <c r="AP23">
        <v>0</v>
      </c>
      <c r="AQ23">
        <v>27.529425</v>
      </c>
      <c r="AR23">
        <v>2.1252</v>
      </c>
      <c r="AS23">
        <v>4.5316419999999997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1747.6391640000002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360.09050000000002</v>
      </c>
      <c r="L24">
        <v>231</v>
      </c>
      <c r="M24">
        <v>88.55</v>
      </c>
      <c r="N24">
        <v>113.695312</v>
      </c>
      <c r="O24">
        <v>59.511375000000001</v>
      </c>
      <c r="P24">
        <v>120.87796899999999</v>
      </c>
      <c r="Q24">
        <v>8.2502610000000001</v>
      </c>
      <c r="R24">
        <v>28.158225999999999</v>
      </c>
      <c r="S24">
        <v>14.293125</v>
      </c>
      <c r="T24">
        <v>0</v>
      </c>
      <c r="U24">
        <v>403.066125</v>
      </c>
      <c r="V24">
        <v>16.290697999999999</v>
      </c>
      <c r="W24">
        <v>35.834933999999997</v>
      </c>
      <c r="X24">
        <v>87.374883999999994</v>
      </c>
      <c r="Y24">
        <v>0</v>
      </c>
      <c r="Z24">
        <v>6.2762700000000002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8.5412250000000007</v>
      </c>
      <c r="AG24">
        <v>42.145949999999999</v>
      </c>
      <c r="AH24">
        <v>0</v>
      </c>
      <c r="AI24">
        <v>0</v>
      </c>
      <c r="AJ24">
        <v>0</v>
      </c>
      <c r="AK24">
        <v>52.398595999999998</v>
      </c>
      <c r="AL24">
        <v>1.3421099999999999</v>
      </c>
      <c r="AM24">
        <v>0</v>
      </c>
      <c r="AN24">
        <v>0.64444199999999996</v>
      </c>
      <c r="AO24">
        <v>0</v>
      </c>
      <c r="AP24">
        <v>0</v>
      </c>
      <c r="AQ24">
        <v>27.529425</v>
      </c>
      <c r="AR24">
        <v>2.1252</v>
      </c>
      <c r="AS24">
        <v>4.5316419999999997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1747.6391640000002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360.09050000000002</v>
      </c>
      <c r="L25">
        <v>231</v>
      </c>
      <c r="M25">
        <v>88.55</v>
      </c>
      <c r="N25">
        <v>113.695312</v>
      </c>
      <c r="O25">
        <v>59.511375000000001</v>
      </c>
      <c r="P25">
        <v>120.87796899999999</v>
      </c>
      <c r="Q25">
        <v>8.2502610000000001</v>
      </c>
      <c r="R25">
        <v>28.158225999999999</v>
      </c>
      <c r="S25">
        <v>14.293125</v>
      </c>
      <c r="T25">
        <v>0</v>
      </c>
      <c r="U25">
        <v>403.066125</v>
      </c>
      <c r="V25">
        <v>16.290697999999999</v>
      </c>
      <c r="W25">
        <v>43.359302999999997</v>
      </c>
      <c r="X25">
        <v>94.182659000000001</v>
      </c>
      <c r="Y25">
        <v>0</v>
      </c>
      <c r="Z25">
        <v>6.2762700000000002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8.5412250000000007</v>
      </c>
      <c r="AG25">
        <v>42.145949999999999</v>
      </c>
      <c r="AH25">
        <v>0</v>
      </c>
      <c r="AI25">
        <v>0</v>
      </c>
      <c r="AJ25">
        <v>0</v>
      </c>
      <c r="AK25">
        <v>52.398595999999998</v>
      </c>
      <c r="AL25">
        <v>1.3421099999999999</v>
      </c>
      <c r="AM25">
        <v>0</v>
      </c>
      <c r="AN25">
        <v>0.64444199999999996</v>
      </c>
      <c r="AO25">
        <v>0</v>
      </c>
      <c r="AP25">
        <v>0</v>
      </c>
      <c r="AQ25">
        <v>27.529425</v>
      </c>
      <c r="AR25">
        <v>2.1252</v>
      </c>
      <c r="AS25">
        <v>4.5316419999999997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1761.9713080000001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360.09050000000002</v>
      </c>
      <c r="L26">
        <v>231</v>
      </c>
      <c r="M26">
        <v>88.55</v>
      </c>
      <c r="N26">
        <v>113.695312</v>
      </c>
      <c r="O26">
        <v>59.511375000000001</v>
      </c>
      <c r="P26">
        <v>120.87796899999999</v>
      </c>
      <c r="Q26">
        <v>8.2502610000000001</v>
      </c>
      <c r="R26">
        <v>28.158225999999999</v>
      </c>
      <c r="S26">
        <v>14.293125</v>
      </c>
      <c r="T26">
        <v>0</v>
      </c>
      <c r="U26">
        <v>403.066125</v>
      </c>
      <c r="V26">
        <v>16.290697999999999</v>
      </c>
      <c r="W26">
        <v>44.659114000000002</v>
      </c>
      <c r="X26">
        <v>94.652249999999995</v>
      </c>
      <c r="Y26">
        <v>0</v>
      </c>
      <c r="Z26">
        <v>6.2762700000000002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8.5412250000000007</v>
      </c>
      <c r="AG26">
        <v>42.145949999999999</v>
      </c>
      <c r="AH26">
        <v>0</v>
      </c>
      <c r="AI26">
        <v>0</v>
      </c>
      <c r="AJ26">
        <v>0</v>
      </c>
      <c r="AK26">
        <v>52.398595999999998</v>
      </c>
      <c r="AL26">
        <v>1.3421099999999999</v>
      </c>
      <c r="AM26">
        <v>0</v>
      </c>
      <c r="AN26">
        <v>0.64444199999999996</v>
      </c>
      <c r="AO26">
        <v>0</v>
      </c>
      <c r="AP26">
        <v>0</v>
      </c>
      <c r="AQ26">
        <v>27.529425</v>
      </c>
      <c r="AR26">
        <v>2.1252</v>
      </c>
      <c r="AS26">
        <v>4.5316419999999997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1763.7407100000003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379.34050000000002</v>
      </c>
      <c r="L27">
        <v>231.388272</v>
      </c>
      <c r="M27">
        <v>88.55</v>
      </c>
      <c r="N27">
        <v>113.695312</v>
      </c>
      <c r="O27">
        <v>59.511375000000001</v>
      </c>
      <c r="P27">
        <v>120.87796899999999</v>
      </c>
      <c r="Q27">
        <v>8.2502610000000001</v>
      </c>
      <c r="R27">
        <v>40.800471000000002</v>
      </c>
      <c r="S27">
        <v>19.288981</v>
      </c>
      <c r="T27">
        <v>0</v>
      </c>
      <c r="U27">
        <v>403.066125</v>
      </c>
      <c r="V27">
        <v>18.594259000000001</v>
      </c>
      <c r="W27">
        <v>44.659114000000002</v>
      </c>
      <c r="X27">
        <v>94.652249999999995</v>
      </c>
      <c r="Y27">
        <v>0</v>
      </c>
      <c r="Z27">
        <v>1.0587500000000001</v>
      </c>
      <c r="AA27">
        <v>0</v>
      </c>
      <c r="AB27">
        <v>0</v>
      </c>
      <c r="AC27">
        <v>0</v>
      </c>
      <c r="AD27">
        <v>0</v>
      </c>
      <c r="AE27">
        <v>15.860894999999999</v>
      </c>
      <c r="AF27">
        <v>8.5412250000000007</v>
      </c>
      <c r="AG27">
        <v>42.145949999999999</v>
      </c>
      <c r="AH27">
        <v>22.513741</v>
      </c>
      <c r="AI27">
        <v>0</v>
      </c>
      <c r="AJ27">
        <v>0</v>
      </c>
      <c r="AK27">
        <v>52.398595999999998</v>
      </c>
      <c r="AL27">
        <v>6.7105499999999996</v>
      </c>
      <c r="AM27">
        <v>0</v>
      </c>
      <c r="AN27">
        <v>0.64444199999999996</v>
      </c>
      <c r="AO27">
        <v>0</v>
      </c>
      <c r="AP27">
        <v>0</v>
      </c>
      <c r="AQ27">
        <v>27.529425</v>
      </c>
      <c r="AR27">
        <v>2.1252</v>
      </c>
      <c r="AS27">
        <v>4.5316419999999997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1825.9853049999999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427.46550000000002</v>
      </c>
      <c r="L28">
        <v>231.388272</v>
      </c>
      <c r="M28">
        <v>88.55</v>
      </c>
      <c r="N28">
        <v>113.695312</v>
      </c>
      <c r="O28">
        <v>59.511375000000001</v>
      </c>
      <c r="P28">
        <v>120.87796899999999</v>
      </c>
      <c r="Q28">
        <v>8.992445</v>
      </c>
      <c r="R28">
        <v>40.800471000000002</v>
      </c>
      <c r="S28">
        <v>19.535350999999999</v>
      </c>
      <c r="T28">
        <v>0</v>
      </c>
      <c r="U28">
        <v>403.066125</v>
      </c>
      <c r="V28">
        <v>19.940331</v>
      </c>
      <c r="W28">
        <v>44.659114000000002</v>
      </c>
      <c r="X28">
        <v>94.652249999999995</v>
      </c>
      <c r="Y28">
        <v>0</v>
      </c>
      <c r="Z28">
        <v>1.0587500000000001</v>
      </c>
      <c r="AA28">
        <v>0</v>
      </c>
      <c r="AB28">
        <v>3.2075309999999999</v>
      </c>
      <c r="AC28">
        <v>0</v>
      </c>
      <c r="AD28">
        <v>0</v>
      </c>
      <c r="AE28">
        <v>15.860894999999999</v>
      </c>
      <c r="AF28">
        <v>17.082450000000001</v>
      </c>
      <c r="AG28">
        <v>42.145949999999999</v>
      </c>
      <c r="AH28">
        <v>45.027481999999999</v>
      </c>
      <c r="AI28">
        <v>0</v>
      </c>
      <c r="AJ28">
        <v>0</v>
      </c>
      <c r="AK28">
        <v>52.398595999999998</v>
      </c>
      <c r="AL28">
        <v>53.684399999999997</v>
      </c>
      <c r="AM28">
        <v>0</v>
      </c>
      <c r="AN28">
        <v>0.64444199999999996</v>
      </c>
      <c r="AO28">
        <v>0</v>
      </c>
      <c r="AP28">
        <v>0</v>
      </c>
      <c r="AQ28">
        <v>41.294137999999997</v>
      </c>
      <c r="AR28">
        <v>2.1252</v>
      </c>
      <c r="AS28">
        <v>4.5316419999999997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1971.4459910000003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465.96550000000002</v>
      </c>
      <c r="L29">
        <v>267.84777200000002</v>
      </c>
      <c r="M29">
        <v>88.55</v>
      </c>
      <c r="N29">
        <v>113.695312</v>
      </c>
      <c r="O29">
        <v>59.511375000000001</v>
      </c>
      <c r="P29">
        <v>120.87796899999999</v>
      </c>
      <c r="Q29">
        <v>8.992445</v>
      </c>
      <c r="R29">
        <v>40.800471000000002</v>
      </c>
      <c r="S29">
        <v>21.761227999999999</v>
      </c>
      <c r="T29">
        <v>0</v>
      </c>
      <c r="U29">
        <v>403.066125</v>
      </c>
      <c r="V29">
        <v>19.952625000000001</v>
      </c>
      <c r="W29">
        <v>44.659114000000002</v>
      </c>
      <c r="X29">
        <v>94.652249999999995</v>
      </c>
      <c r="Y29">
        <v>0</v>
      </c>
      <c r="Z29">
        <v>1.0587500000000001</v>
      </c>
      <c r="AA29">
        <v>7.6037499999999998</v>
      </c>
      <c r="AB29">
        <v>12.676164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42.145949999999999</v>
      </c>
      <c r="AH29">
        <v>67.541224</v>
      </c>
      <c r="AI29">
        <v>0</v>
      </c>
      <c r="AJ29">
        <v>0</v>
      </c>
      <c r="AK29">
        <v>52.398595999999998</v>
      </c>
      <c r="AL29">
        <v>53.684399999999997</v>
      </c>
      <c r="AM29">
        <v>5.08073</v>
      </c>
      <c r="AN29">
        <v>0.64444199999999996</v>
      </c>
      <c r="AO29">
        <v>0</v>
      </c>
      <c r="AP29">
        <v>0</v>
      </c>
      <c r="AQ29">
        <v>41.294137999999997</v>
      </c>
      <c r="AR29">
        <v>2.1252</v>
      </c>
      <c r="AS29">
        <v>4.5316419999999997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2109.4805170000004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465.62433399999998</v>
      </c>
      <c r="L30">
        <v>315.97277200000002</v>
      </c>
      <c r="M30">
        <v>88.55</v>
      </c>
      <c r="N30">
        <v>113.695312</v>
      </c>
      <c r="O30">
        <v>59.511375000000001</v>
      </c>
      <c r="P30">
        <v>120.87796899999999</v>
      </c>
      <c r="Q30">
        <v>8.992445</v>
      </c>
      <c r="R30">
        <v>40.800471000000002</v>
      </c>
      <c r="S30">
        <v>21.890715</v>
      </c>
      <c r="T30">
        <v>0</v>
      </c>
      <c r="U30">
        <v>403.066125</v>
      </c>
      <c r="V30">
        <v>19.952625000000001</v>
      </c>
      <c r="W30">
        <v>44.659114000000002</v>
      </c>
      <c r="X30">
        <v>94.652249999999995</v>
      </c>
      <c r="Y30">
        <v>0</v>
      </c>
      <c r="Z30">
        <v>18.828810000000001</v>
      </c>
      <c r="AA30">
        <v>19.441268000000001</v>
      </c>
      <c r="AB30">
        <v>25.352326999999999</v>
      </c>
      <c r="AC30">
        <v>0</v>
      </c>
      <c r="AD30">
        <v>26.380303999999999</v>
      </c>
      <c r="AE30">
        <v>31.721789999999999</v>
      </c>
      <c r="AF30">
        <v>34.164900000000003</v>
      </c>
      <c r="AG30">
        <v>42.145949999999999</v>
      </c>
      <c r="AH30">
        <v>90.054964999999996</v>
      </c>
      <c r="AI30">
        <v>0</v>
      </c>
      <c r="AJ30">
        <v>0</v>
      </c>
      <c r="AK30">
        <v>52.398595999999998</v>
      </c>
      <c r="AL30">
        <v>53.684399999999997</v>
      </c>
      <c r="AM30">
        <v>10.161459000000001</v>
      </c>
      <c r="AN30">
        <v>0.64444199999999996</v>
      </c>
      <c r="AO30">
        <v>0</v>
      </c>
      <c r="AP30">
        <v>0</v>
      </c>
      <c r="AQ30">
        <v>41.294137999999997</v>
      </c>
      <c r="AR30">
        <v>2.1252</v>
      </c>
      <c r="AS30">
        <v>4.5316419999999997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2270.425698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523.38924299999996</v>
      </c>
      <c r="L31">
        <v>397.45351299999999</v>
      </c>
      <c r="M31">
        <v>88.55</v>
      </c>
      <c r="N31">
        <v>113.695312</v>
      </c>
      <c r="O31">
        <v>59.511375000000001</v>
      </c>
      <c r="P31">
        <v>120.87796899999999</v>
      </c>
      <c r="Q31">
        <v>9.8977070000000005</v>
      </c>
      <c r="R31">
        <v>40.800471000000002</v>
      </c>
      <c r="S31">
        <v>24.888574999999999</v>
      </c>
      <c r="T31">
        <v>0</v>
      </c>
      <c r="U31">
        <v>403.066125</v>
      </c>
      <c r="V31">
        <v>19.952625000000001</v>
      </c>
      <c r="W31">
        <v>44.659114000000002</v>
      </c>
      <c r="X31">
        <v>94.652249999999995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34.164900000000003</v>
      </c>
      <c r="AG31">
        <v>42.145949999999999</v>
      </c>
      <c r="AH31">
        <v>90.054964999999996</v>
      </c>
      <c r="AI31">
        <v>0</v>
      </c>
      <c r="AJ31">
        <v>0</v>
      </c>
      <c r="AK31">
        <v>52.398595999999998</v>
      </c>
      <c r="AL31">
        <v>53.684399999999997</v>
      </c>
      <c r="AM31">
        <v>15.211396000000001</v>
      </c>
      <c r="AN31">
        <v>0.64444199999999996</v>
      </c>
      <c r="AO31">
        <v>0</v>
      </c>
      <c r="AP31">
        <v>0</v>
      </c>
      <c r="AQ31">
        <v>41.294137999999997</v>
      </c>
      <c r="AR31">
        <v>2.1252</v>
      </c>
      <c r="AS31">
        <v>4.5316419999999997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2426.2281570000005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610.46494900000005</v>
      </c>
      <c r="L32">
        <v>419.10618799999997</v>
      </c>
      <c r="M32">
        <v>88.55</v>
      </c>
      <c r="N32">
        <v>113.695312</v>
      </c>
      <c r="O32">
        <v>59.511375000000001</v>
      </c>
      <c r="P32">
        <v>120.87796899999999</v>
      </c>
      <c r="Q32">
        <v>10.500875000000001</v>
      </c>
      <c r="R32">
        <v>40.800471000000002</v>
      </c>
      <c r="S32">
        <v>25.400471</v>
      </c>
      <c r="T32">
        <v>0</v>
      </c>
      <c r="U32">
        <v>403.066125</v>
      </c>
      <c r="V32">
        <v>19.952625000000001</v>
      </c>
      <c r="W32">
        <v>44.659114000000002</v>
      </c>
      <c r="X32">
        <v>94.652249999999995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34.164900000000003</v>
      </c>
      <c r="AG32">
        <v>42.145949999999999</v>
      </c>
      <c r="AH32">
        <v>90.054964999999996</v>
      </c>
      <c r="AI32">
        <v>0</v>
      </c>
      <c r="AJ32">
        <v>0</v>
      </c>
      <c r="AK32">
        <v>52.398595999999998</v>
      </c>
      <c r="AL32">
        <v>40.263300000000001</v>
      </c>
      <c r="AM32">
        <v>15.211396000000001</v>
      </c>
      <c r="AN32">
        <v>0.64444199999999996</v>
      </c>
      <c r="AO32">
        <v>0</v>
      </c>
      <c r="AP32">
        <v>0</v>
      </c>
      <c r="AQ32">
        <v>41.294137999999997</v>
      </c>
      <c r="AR32">
        <v>2.1252</v>
      </c>
      <c r="AS32">
        <v>4.5316419999999997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2516.3742319999997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88.55</v>
      </c>
      <c r="N33">
        <v>113.695312</v>
      </c>
      <c r="O33">
        <v>59.511375000000001</v>
      </c>
      <c r="P33">
        <v>120.87796899999999</v>
      </c>
      <c r="Q33">
        <v>10.500875000000001</v>
      </c>
      <c r="R33">
        <v>40.800471000000002</v>
      </c>
      <c r="S33">
        <v>25.400471</v>
      </c>
      <c r="T33">
        <v>0</v>
      </c>
      <c r="U33">
        <v>403.066125</v>
      </c>
      <c r="V33">
        <v>19.952625000000001</v>
      </c>
      <c r="W33">
        <v>44.659114000000002</v>
      </c>
      <c r="X33">
        <v>94.652249999999995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26.380303999999999</v>
      </c>
      <c r="AE33">
        <v>31.721789999999999</v>
      </c>
      <c r="AF33">
        <v>34.164900000000003</v>
      </c>
      <c r="AG33">
        <v>42.145949999999999</v>
      </c>
      <c r="AH33">
        <v>90.054964999999996</v>
      </c>
      <c r="AI33">
        <v>0</v>
      </c>
      <c r="AJ33">
        <v>0</v>
      </c>
      <c r="AK33">
        <v>52.398595999999998</v>
      </c>
      <c r="AL33">
        <v>40.263300000000001</v>
      </c>
      <c r="AM33">
        <v>15.211396000000001</v>
      </c>
      <c r="AN33">
        <v>0.64444199999999996</v>
      </c>
      <c r="AO33">
        <v>0</v>
      </c>
      <c r="AP33">
        <v>0</v>
      </c>
      <c r="AQ33">
        <v>41.294137999999997</v>
      </c>
      <c r="AR33">
        <v>37.191000000000003</v>
      </c>
      <c r="AS33">
        <v>4.5316419999999997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2594.6954579999997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88.55</v>
      </c>
      <c r="N34">
        <v>113.695312</v>
      </c>
      <c r="O34">
        <v>59.511375000000001</v>
      </c>
      <c r="P34">
        <v>120.87796899999999</v>
      </c>
      <c r="Q34">
        <v>10.500875000000001</v>
      </c>
      <c r="R34">
        <v>40.800471000000002</v>
      </c>
      <c r="S34">
        <v>25.400471</v>
      </c>
      <c r="T34">
        <v>0</v>
      </c>
      <c r="U34">
        <v>403.066125</v>
      </c>
      <c r="V34">
        <v>19.952625000000001</v>
      </c>
      <c r="W34">
        <v>44.659114000000002</v>
      </c>
      <c r="X34">
        <v>94.652249999999995</v>
      </c>
      <c r="Y34">
        <v>0</v>
      </c>
      <c r="Z34">
        <v>12.55254</v>
      </c>
      <c r="AA34">
        <v>27.045017999999999</v>
      </c>
      <c r="AB34">
        <v>25.352326999999999</v>
      </c>
      <c r="AC34">
        <v>0</v>
      </c>
      <c r="AD34">
        <v>26.380303999999999</v>
      </c>
      <c r="AE34">
        <v>31.721789999999999</v>
      </c>
      <c r="AF34">
        <v>34.164900000000003</v>
      </c>
      <c r="AG34">
        <v>42.145949999999999</v>
      </c>
      <c r="AH34">
        <v>90.054964999999996</v>
      </c>
      <c r="AI34">
        <v>0</v>
      </c>
      <c r="AJ34">
        <v>0</v>
      </c>
      <c r="AK34">
        <v>52.398595999999998</v>
      </c>
      <c r="AL34">
        <v>6.7105499999999996</v>
      </c>
      <c r="AM34">
        <v>15.211396000000001</v>
      </c>
      <c r="AN34">
        <v>0.64444199999999996</v>
      </c>
      <c r="AO34">
        <v>0</v>
      </c>
      <c r="AP34">
        <v>0</v>
      </c>
      <c r="AQ34">
        <v>41.294137999999997</v>
      </c>
      <c r="AR34">
        <v>37.191000000000003</v>
      </c>
      <c r="AS34">
        <v>4.5316419999999997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2561.1427079999994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88.55</v>
      </c>
      <c r="N35">
        <v>113.695312</v>
      </c>
      <c r="O35">
        <v>59.511375000000001</v>
      </c>
      <c r="P35">
        <v>120.87796899999999</v>
      </c>
      <c r="Q35">
        <v>10.500875000000001</v>
      </c>
      <c r="R35">
        <v>40.800471000000002</v>
      </c>
      <c r="S35">
        <v>25.400471</v>
      </c>
      <c r="T35">
        <v>0</v>
      </c>
      <c r="U35">
        <v>403.066125</v>
      </c>
      <c r="V35">
        <v>19.952625000000001</v>
      </c>
      <c r="W35">
        <v>44.659114000000002</v>
      </c>
      <c r="X35">
        <v>100.263285</v>
      </c>
      <c r="Y35">
        <v>0</v>
      </c>
      <c r="Z35">
        <v>12.55254</v>
      </c>
      <c r="AA35">
        <v>27.045017999999999</v>
      </c>
      <c r="AB35">
        <v>25.352326999999999</v>
      </c>
      <c r="AC35">
        <v>0</v>
      </c>
      <c r="AD35">
        <v>26.064981</v>
      </c>
      <c r="AE35">
        <v>31.721789999999999</v>
      </c>
      <c r="AF35">
        <v>34.164900000000003</v>
      </c>
      <c r="AG35">
        <v>42.145949999999999</v>
      </c>
      <c r="AH35">
        <v>90.054964999999996</v>
      </c>
      <c r="AI35">
        <v>0</v>
      </c>
      <c r="AJ35">
        <v>0</v>
      </c>
      <c r="AK35">
        <v>52.398595999999998</v>
      </c>
      <c r="AL35">
        <v>1.3421099999999999</v>
      </c>
      <c r="AM35">
        <v>15.211396000000001</v>
      </c>
      <c r="AN35">
        <v>0.64444199999999996</v>
      </c>
      <c r="AO35">
        <v>0</v>
      </c>
      <c r="AP35">
        <v>0</v>
      </c>
      <c r="AQ35">
        <v>41.294137999999997</v>
      </c>
      <c r="AR35">
        <v>2.1252</v>
      </c>
      <c r="AS35">
        <v>4.5316419999999997</v>
      </c>
      <c r="AT35">
        <v>19.13927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2525.8934500000005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88.55</v>
      </c>
      <c r="N36">
        <v>113.695312</v>
      </c>
      <c r="O36">
        <v>59.511375000000001</v>
      </c>
      <c r="P36">
        <v>120.87796899999999</v>
      </c>
      <c r="Q36">
        <v>10.500875000000001</v>
      </c>
      <c r="R36">
        <v>40.800471000000002</v>
      </c>
      <c r="S36">
        <v>25.400471</v>
      </c>
      <c r="T36">
        <v>0</v>
      </c>
      <c r="U36">
        <v>403.066125</v>
      </c>
      <c r="V36">
        <v>19.952625000000001</v>
      </c>
      <c r="W36">
        <v>44.659114000000002</v>
      </c>
      <c r="X36">
        <v>101.859835</v>
      </c>
      <c r="Y36">
        <v>0</v>
      </c>
      <c r="Z36">
        <v>0</v>
      </c>
      <c r="AA36">
        <v>0</v>
      </c>
      <c r="AB36">
        <v>12.676164</v>
      </c>
      <c r="AC36">
        <v>0</v>
      </c>
      <c r="AD36">
        <v>0</v>
      </c>
      <c r="AE36">
        <v>15.860894999999999</v>
      </c>
      <c r="AF36">
        <v>18.980499999999999</v>
      </c>
      <c r="AG36">
        <v>42.145949999999999</v>
      </c>
      <c r="AH36">
        <v>90.054964999999996</v>
      </c>
      <c r="AI36">
        <v>0</v>
      </c>
      <c r="AJ36">
        <v>0</v>
      </c>
      <c r="AK36">
        <v>52.398595999999998</v>
      </c>
      <c r="AL36">
        <v>1.3421099999999999</v>
      </c>
      <c r="AM36">
        <v>0</v>
      </c>
      <c r="AN36">
        <v>0.64444199999999996</v>
      </c>
      <c r="AO36">
        <v>0</v>
      </c>
      <c r="AP36">
        <v>0</v>
      </c>
      <c r="AQ36">
        <v>41.294137999999997</v>
      </c>
      <c r="AR36">
        <v>2.1252</v>
      </c>
      <c r="AS36">
        <v>4.5316419999999997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2403.0053369999996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88.55</v>
      </c>
      <c r="N37">
        <v>113.695312</v>
      </c>
      <c r="O37">
        <v>59.511375000000001</v>
      </c>
      <c r="P37">
        <v>120.87796899999999</v>
      </c>
      <c r="Q37">
        <v>10.500875000000001</v>
      </c>
      <c r="R37">
        <v>40.800471000000002</v>
      </c>
      <c r="S37">
        <v>25.400471</v>
      </c>
      <c r="T37">
        <v>0</v>
      </c>
      <c r="U37">
        <v>403.066125</v>
      </c>
      <c r="V37">
        <v>19.952625000000001</v>
      </c>
      <c r="W37">
        <v>44.659114000000002</v>
      </c>
      <c r="X37">
        <v>104.079168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0</v>
      </c>
      <c r="AE37">
        <v>15.860894999999999</v>
      </c>
      <c r="AF37">
        <v>8.5412250000000007</v>
      </c>
      <c r="AG37">
        <v>42.145949999999999</v>
      </c>
      <c r="AH37">
        <v>90.054964999999996</v>
      </c>
      <c r="AI37">
        <v>0</v>
      </c>
      <c r="AJ37">
        <v>0</v>
      </c>
      <c r="AK37">
        <v>52.398595999999998</v>
      </c>
      <c r="AL37">
        <v>1.3421099999999999</v>
      </c>
      <c r="AM37">
        <v>0</v>
      </c>
      <c r="AN37">
        <v>0.64444199999999996</v>
      </c>
      <c r="AO37">
        <v>0</v>
      </c>
      <c r="AP37">
        <v>0</v>
      </c>
      <c r="AQ37">
        <v>41.294137999999997</v>
      </c>
      <c r="AR37">
        <v>2.1252</v>
      </c>
      <c r="AS37">
        <v>4.5316419999999997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2394.7853949999994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88.55</v>
      </c>
      <c r="N38">
        <v>113.695312</v>
      </c>
      <c r="O38">
        <v>59.511375000000001</v>
      </c>
      <c r="P38">
        <v>120.87796899999999</v>
      </c>
      <c r="Q38">
        <v>10.500875000000001</v>
      </c>
      <c r="R38">
        <v>40.800471000000002</v>
      </c>
      <c r="S38">
        <v>25.400471</v>
      </c>
      <c r="T38">
        <v>0</v>
      </c>
      <c r="U38">
        <v>403.066125</v>
      </c>
      <c r="V38">
        <v>19.952625000000001</v>
      </c>
      <c r="W38">
        <v>44.659114000000002</v>
      </c>
      <c r="X38">
        <v>104.079168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8.5412250000000007</v>
      </c>
      <c r="AG38">
        <v>42.145949999999999</v>
      </c>
      <c r="AH38">
        <v>90.054964999999996</v>
      </c>
      <c r="AI38">
        <v>0</v>
      </c>
      <c r="AJ38">
        <v>0</v>
      </c>
      <c r="AK38">
        <v>52.398595999999998</v>
      </c>
      <c r="AL38">
        <v>1.3421099999999999</v>
      </c>
      <c r="AM38">
        <v>0</v>
      </c>
      <c r="AN38">
        <v>0.64444199999999996</v>
      </c>
      <c r="AO38">
        <v>0</v>
      </c>
      <c r="AP38">
        <v>0</v>
      </c>
      <c r="AQ38">
        <v>41.294137999999997</v>
      </c>
      <c r="AR38">
        <v>2.1252</v>
      </c>
      <c r="AS38">
        <v>4.5316419999999997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2394.7853949999994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654.00902900000006</v>
      </c>
      <c r="L39">
        <v>419.10618799999997</v>
      </c>
      <c r="M39">
        <v>88.55</v>
      </c>
      <c r="N39">
        <v>113.695312</v>
      </c>
      <c r="O39">
        <v>59.511375000000001</v>
      </c>
      <c r="P39">
        <v>120.87796899999999</v>
      </c>
      <c r="Q39">
        <v>10.500875000000001</v>
      </c>
      <c r="R39">
        <v>40.800471000000002</v>
      </c>
      <c r="S39">
        <v>25.400471</v>
      </c>
      <c r="T39">
        <v>0</v>
      </c>
      <c r="U39">
        <v>403.066125</v>
      </c>
      <c r="V39">
        <v>19.952625000000001</v>
      </c>
      <c r="W39">
        <v>44.659114000000002</v>
      </c>
      <c r="X39">
        <v>106.294265</v>
      </c>
      <c r="Y39">
        <v>0</v>
      </c>
      <c r="Z39">
        <v>0</v>
      </c>
      <c r="AA39">
        <v>0</v>
      </c>
      <c r="AB39">
        <v>12.676164</v>
      </c>
      <c r="AC39">
        <v>0</v>
      </c>
      <c r="AD39">
        <v>0</v>
      </c>
      <c r="AE39">
        <v>15.860894999999999</v>
      </c>
      <c r="AF39">
        <v>8.5412250000000007</v>
      </c>
      <c r="AG39">
        <v>42.145949999999999</v>
      </c>
      <c r="AH39">
        <v>67.541224</v>
      </c>
      <c r="AI39">
        <v>0</v>
      </c>
      <c r="AJ39">
        <v>0</v>
      </c>
      <c r="AK39">
        <v>52.398595999999998</v>
      </c>
      <c r="AL39">
        <v>1.3421099999999999</v>
      </c>
      <c r="AM39">
        <v>0</v>
      </c>
      <c r="AN39">
        <v>0.64444199999999996</v>
      </c>
      <c r="AO39">
        <v>0</v>
      </c>
      <c r="AP39">
        <v>0</v>
      </c>
      <c r="AQ39">
        <v>26.559225000000001</v>
      </c>
      <c r="AR39">
        <v>2.1252</v>
      </c>
      <c r="AS39">
        <v>4.5316419999999997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2360.0404919999992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88.55</v>
      </c>
      <c r="N40">
        <v>113.695312</v>
      </c>
      <c r="O40">
        <v>59.511375000000001</v>
      </c>
      <c r="P40">
        <v>120.87796899999999</v>
      </c>
      <c r="Q40">
        <v>10.500875000000001</v>
      </c>
      <c r="R40">
        <v>40.800471000000002</v>
      </c>
      <c r="S40">
        <v>25.400471</v>
      </c>
      <c r="T40">
        <v>0</v>
      </c>
      <c r="U40">
        <v>403.066125</v>
      </c>
      <c r="V40">
        <v>19.952625000000001</v>
      </c>
      <c r="W40">
        <v>44.659114000000002</v>
      </c>
      <c r="X40">
        <v>106.294265</v>
      </c>
      <c r="Y40">
        <v>0</v>
      </c>
      <c r="Z40">
        <v>0</v>
      </c>
      <c r="AA40">
        <v>0</v>
      </c>
      <c r="AB40">
        <v>12.676164</v>
      </c>
      <c r="AC40">
        <v>0</v>
      </c>
      <c r="AD40">
        <v>0</v>
      </c>
      <c r="AE40">
        <v>15.860894999999999</v>
      </c>
      <c r="AF40">
        <v>8.5412250000000007</v>
      </c>
      <c r="AG40">
        <v>42.145949999999999</v>
      </c>
      <c r="AH40">
        <v>45.027481999999999</v>
      </c>
      <c r="AI40">
        <v>0</v>
      </c>
      <c r="AJ40">
        <v>0</v>
      </c>
      <c r="AK40">
        <v>52.398595999999998</v>
      </c>
      <c r="AL40">
        <v>1.3421099999999999</v>
      </c>
      <c r="AM40">
        <v>0</v>
      </c>
      <c r="AN40">
        <v>0.64444199999999996</v>
      </c>
      <c r="AO40">
        <v>0</v>
      </c>
      <c r="AP40">
        <v>0</v>
      </c>
      <c r="AQ40">
        <v>26.559225000000001</v>
      </c>
      <c r="AR40">
        <v>2.1252</v>
      </c>
      <c r="AS40">
        <v>4.5316419999999997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2337.2380959999991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654.00902900000006</v>
      </c>
      <c r="L41">
        <v>419.10618799999997</v>
      </c>
      <c r="M41">
        <v>88.55</v>
      </c>
      <c r="N41">
        <v>113.695312</v>
      </c>
      <c r="O41">
        <v>59.511375000000001</v>
      </c>
      <c r="P41">
        <v>120.87796899999999</v>
      </c>
      <c r="Q41">
        <v>10.500875000000001</v>
      </c>
      <c r="R41">
        <v>40.800471000000002</v>
      </c>
      <c r="S41">
        <v>25.400471</v>
      </c>
      <c r="T41">
        <v>0</v>
      </c>
      <c r="U41">
        <v>403.066125</v>
      </c>
      <c r="V41">
        <v>19.952625000000001</v>
      </c>
      <c r="W41">
        <v>44.659114000000002</v>
      </c>
      <c r="X41">
        <v>114.426716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8.5412250000000007</v>
      </c>
      <c r="AG41">
        <v>42.145949999999999</v>
      </c>
      <c r="AH41">
        <v>33.816186000000002</v>
      </c>
      <c r="AI41">
        <v>0</v>
      </c>
      <c r="AJ41">
        <v>0</v>
      </c>
      <c r="AK41">
        <v>52.398595999999998</v>
      </c>
      <c r="AL41">
        <v>1.3421099999999999</v>
      </c>
      <c r="AM41">
        <v>0</v>
      </c>
      <c r="AN41">
        <v>0.64444199999999996</v>
      </c>
      <c r="AO41">
        <v>0</v>
      </c>
      <c r="AP41">
        <v>2.3426290000000001</v>
      </c>
      <c r="AQ41">
        <v>26.559225000000001</v>
      </c>
      <c r="AR41">
        <v>2.1252</v>
      </c>
      <c r="AS41">
        <v>4.5316419999999997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2324.1143699999998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582.51318100000003</v>
      </c>
      <c r="L42">
        <v>419.10618799999997</v>
      </c>
      <c r="M42">
        <v>88.55</v>
      </c>
      <c r="N42">
        <v>113.695312</v>
      </c>
      <c r="O42">
        <v>59.511375000000001</v>
      </c>
      <c r="P42">
        <v>120.87796899999999</v>
      </c>
      <c r="Q42">
        <v>10.500875000000001</v>
      </c>
      <c r="R42">
        <v>40.800471000000002</v>
      </c>
      <c r="S42">
        <v>25.400471</v>
      </c>
      <c r="T42">
        <v>0</v>
      </c>
      <c r="U42">
        <v>403.066125</v>
      </c>
      <c r="V42">
        <v>19.952625000000001</v>
      </c>
      <c r="W42">
        <v>44.659114000000002</v>
      </c>
      <c r="X42">
        <v>118.196348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1.8523309999999999</v>
      </c>
      <c r="AF42">
        <v>8.5412250000000007</v>
      </c>
      <c r="AG42">
        <v>42.145949999999999</v>
      </c>
      <c r="AH42">
        <v>22.513741</v>
      </c>
      <c r="AI42">
        <v>0</v>
      </c>
      <c r="AJ42">
        <v>0</v>
      </c>
      <c r="AK42">
        <v>52.398595999999998</v>
      </c>
      <c r="AL42">
        <v>1.3421099999999999</v>
      </c>
      <c r="AM42">
        <v>0</v>
      </c>
      <c r="AN42">
        <v>0.64444199999999996</v>
      </c>
      <c r="AO42">
        <v>0</v>
      </c>
      <c r="AP42">
        <v>2.3426290000000001</v>
      </c>
      <c r="AQ42">
        <v>26.559225000000001</v>
      </c>
      <c r="AR42">
        <v>3.1878000000000002</v>
      </c>
      <c r="AS42">
        <v>4.5316419999999997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2232.1397449999999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582.51318100000003</v>
      </c>
      <c r="L43">
        <v>419.10618799999997</v>
      </c>
      <c r="M43">
        <v>88.55</v>
      </c>
      <c r="N43">
        <v>113.695312</v>
      </c>
      <c r="O43">
        <v>59.511375000000001</v>
      </c>
      <c r="P43">
        <v>120.87796899999999</v>
      </c>
      <c r="Q43">
        <v>10.500875000000001</v>
      </c>
      <c r="R43">
        <v>40.800471000000002</v>
      </c>
      <c r="S43">
        <v>25.400471</v>
      </c>
      <c r="T43">
        <v>0</v>
      </c>
      <c r="U43">
        <v>403.066125</v>
      </c>
      <c r="V43">
        <v>19.952625000000001</v>
      </c>
      <c r="W43">
        <v>44.659114000000002</v>
      </c>
      <c r="X43">
        <v>118.196348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1.8523309999999999</v>
      </c>
      <c r="AF43">
        <v>8.5412250000000007</v>
      </c>
      <c r="AG43">
        <v>42.145949999999999</v>
      </c>
      <c r="AH43">
        <v>0</v>
      </c>
      <c r="AI43">
        <v>0</v>
      </c>
      <c r="AJ43">
        <v>0</v>
      </c>
      <c r="AK43">
        <v>52.398595999999998</v>
      </c>
      <c r="AL43">
        <v>1.3421099999999999</v>
      </c>
      <c r="AM43">
        <v>0</v>
      </c>
      <c r="AN43">
        <v>0.64444199999999996</v>
      </c>
      <c r="AO43">
        <v>0</v>
      </c>
      <c r="AP43">
        <v>2.5892210000000002</v>
      </c>
      <c r="AQ43">
        <v>26.559225000000001</v>
      </c>
      <c r="AR43">
        <v>37.191000000000003</v>
      </c>
      <c r="AS43">
        <v>4.5316419999999997</v>
      </c>
      <c r="AT43">
        <v>19.183240000000001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2243.8090359999992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582.51318100000003</v>
      </c>
      <c r="L44">
        <v>419.10618799999997</v>
      </c>
      <c r="M44">
        <v>88.55</v>
      </c>
      <c r="N44">
        <v>113.695312</v>
      </c>
      <c r="O44">
        <v>59.511375000000001</v>
      </c>
      <c r="P44">
        <v>120.87796899999999</v>
      </c>
      <c r="Q44">
        <v>10.500875000000001</v>
      </c>
      <c r="R44">
        <v>40.800471000000002</v>
      </c>
      <c r="S44">
        <v>25.400471</v>
      </c>
      <c r="T44">
        <v>0</v>
      </c>
      <c r="U44">
        <v>403.066125</v>
      </c>
      <c r="V44">
        <v>19.952625000000001</v>
      </c>
      <c r="W44">
        <v>44.659114000000002</v>
      </c>
      <c r="X44">
        <v>121.95876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1.8523309999999999</v>
      </c>
      <c r="AF44">
        <v>8.5412250000000007</v>
      </c>
      <c r="AG44">
        <v>42.145949999999999</v>
      </c>
      <c r="AH44">
        <v>0</v>
      </c>
      <c r="AI44">
        <v>0</v>
      </c>
      <c r="AJ44">
        <v>0</v>
      </c>
      <c r="AK44">
        <v>52.398595999999998</v>
      </c>
      <c r="AL44">
        <v>1.3421099999999999</v>
      </c>
      <c r="AM44">
        <v>0</v>
      </c>
      <c r="AN44">
        <v>0.64444199999999996</v>
      </c>
      <c r="AO44">
        <v>0</v>
      </c>
      <c r="AP44">
        <v>2.5892210000000002</v>
      </c>
      <c r="AQ44">
        <v>26.559225000000001</v>
      </c>
      <c r="AR44">
        <v>37.191000000000003</v>
      </c>
      <c r="AS44">
        <v>4.5316419999999997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2247.6382079999998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582.51318100000003</v>
      </c>
      <c r="L45">
        <v>419.10618799999997</v>
      </c>
      <c r="M45">
        <v>88.55</v>
      </c>
      <c r="N45">
        <v>113.695312</v>
      </c>
      <c r="O45">
        <v>59.511375000000001</v>
      </c>
      <c r="P45">
        <v>120.87796899999999</v>
      </c>
      <c r="Q45">
        <v>10.500875000000001</v>
      </c>
      <c r="R45">
        <v>40.800471000000002</v>
      </c>
      <c r="S45">
        <v>25.400471</v>
      </c>
      <c r="T45">
        <v>0</v>
      </c>
      <c r="U45">
        <v>403.066125</v>
      </c>
      <c r="V45">
        <v>19.952625000000001</v>
      </c>
      <c r="W45">
        <v>44.659114000000002</v>
      </c>
      <c r="X45">
        <v>121.95876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8.5412250000000007</v>
      </c>
      <c r="AG45">
        <v>42.145949999999999</v>
      </c>
      <c r="AH45">
        <v>0</v>
      </c>
      <c r="AI45">
        <v>0</v>
      </c>
      <c r="AJ45">
        <v>0</v>
      </c>
      <c r="AK45">
        <v>52.398595999999998</v>
      </c>
      <c r="AL45">
        <v>1.3421099999999999</v>
      </c>
      <c r="AM45">
        <v>0</v>
      </c>
      <c r="AN45">
        <v>0.64444199999999996</v>
      </c>
      <c r="AO45">
        <v>0</v>
      </c>
      <c r="AP45">
        <v>2.5892210000000002</v>
      </c>
      <c r="AQ45">
        <v>13.764711999999999</v>
      </c>
      <c r="AR45">
        <v>4.2504</v>
      </c>
      <c r="AS45">
        <v>4.5316419999999997</v>
      </c>
      <c r="AT45">
        <v>16.903691999999999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2199.556787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582.51318100000003</v>
      </c>
      <c r="L46">
        <v>419.10618799999997</v>
      </c>
      <c r="M46">
        <v>88.55</v>
      </c>
      <c r="N46">
        <v>113.695312</v>
      </c>
      <c r="O46">
        <v>59.511375000000001</v>
      </c>
      <c r="P46">
        <v>120.87796899999999</v>
      </c>
      <c r="Q46">
        <v>10.500875000000001</v>
      </c>
      <c r="R46">
        <v>40.800471000000002</v>
      </c>
      <c r="S46">
        <v>25.400471</v>
      </c>
      <c r="T46">
        <v>0</v>
      </c>
      <c r="U46">
        <v>403.066125</v>
      </c>
      <c r="V46">
        <v>19.952625000000001</v>
      </c>
      <c r="W46">
        <v>44.659114000000002</v>
      </c>
      <c r="X46">
        <v>121.95876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8.5412250000000007</v>
      </c>
      <c r="AG46">
        <v>42.145949999999999</v>
      </c>
      <c r="AH46">
        <v>0</v>
      </c>
      <c r="AI46">
        <v>0</v>
      </c>
      <c r="AJ46">
        <v>0</v>
      </c>
      <c r="AK46">
        <v>52.398595999999998</v>
      </c>
      <c r="AL46">
        <v>1.3421099999999999</v>
      </c>
      <c r="AM46">
        <v>0</v>
      </c>
      <c r="AN46">
        <v>0.64444199999999996</v>
      </c>
      <c r="AO46">
        <v>0</v>
      </c>
      <c r="AP46">
        <v>2.5892210000000002</v>
      </c>
      <c r="AQ46">
        <v>13.764711999999999</v>
      </c>
      <c r="AR46">
        <v>2.1252</v>
      </c>
      <c r="AS46">
        <v>4.5316419999999997</v>
      </c>
      <c r="AT46">
        <v>18.342880000000001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2198.8707750000003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631.60068100000001</v>
      </c>
      <c r="L47">
        <v>419.10618799999997</v>
      </c>
      <c r="M47">
        <v>88.55</v>
      </c>
      <c r="N47">
        <v>113.695312</v>
      </c>
      <c r="O47">
        <v>59.511375000000001</v>
      </c>
      <c r="P47">
        <v>120.87796899999999</v>
      </c>
      <c r="Q47">
        <v>10.500875000000001</v>
      </c>
      <c r="R47">
        <v>40.800471000000002</v>
      </c>
      <c r="S47">
        <v>25.400471</v>
      </c>
      <c r="T47">
        <v>0</v>
      </c>
      <c r="U47">
        <v>403.066125</v>
      </c>
      <c r="V47">
        <v>19.952625000000001</v>
      </c>
      <c r="W47">
        <v>44.659114000000002</v>
      </c>
      <c r="X47">
        <v>129.96473900000001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8.5412250000000007</v>
      </c>
      <c r="AG47">
        <v>42.145949999999999</v>
      </c>
      <c r="AH47">
        <v>0</v>
      </c>
      <c r="AI47">
        <v>0</v>
      </c>
      <c r="AJ47">
        <v>0</v>
      </c>
      <c r="AK47">
        <v>52.398595999999998</v>
      </c>
      <c r="AL47">
        <v>1.3421099999999999</v>
      </c>
      <c r="AM47">
        <v>0</v>
      </c>
      <c r="AN47">
        <v>0.64444199999999996</v>
      </c>
      <c r="AO47">
        <v>0</v>
      </c>
      <c r="AP47">
        <v>0</v>
      </c>
      <c r="AQ47">
        <v>0</v>
      </c>
      <c r="AR47">
        <v>2.1252</v>
      </c>
      <c r="AS47">
        <v>4.5316419999999997</v>
      </c>
      <c r="AT47">
        <v>18.849637999999999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2240.1170790000001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621.97568100000001</v>
      </c>
      <c r="L48">
        <v>419.10618799999997</v>
      </c>
      <c r="M48">
        <v>88.55</v>
      </c>
      <c r="N48">
        <v>113.695312</v>
      </c>
      <c r="O48">
        <v>59.511375000000001</v>
      </c>
      <c r="P48">
        <v>120.87796899999999</v>
      </c>
      <c r="Q48">
        <v>10.500875000000001</v>
      </c>
      <c r="R48">
        <v>40.800471000000002</v>
      </c>
      <c r="S48">
        <v>25.400471</v>
      </c>
      <c r="T48">
        <v>0</v>
      </c>
      <c r="U48">
        <v>403.066125</v>
      </c>
      <c r="V48">
        <v>19.952625000000001</v>
      </c>
      <c r="W48">
        <v>44.659114000000002</v>
      </c>
      <c r="X48">
        <v>129.96473900000001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8.5412250000000007</v>
      </c>
      <c r="AG48">
        <v>42.145949999999999</v>
      </c>
      <c r="AH48">
        <v>0</v>
      </c>
      <c r="AI48">
        <v>0</v>
      </c>
      <c r="AJ48">
        <v>0</v>
      </c>
      <c r="AK48">
        <v>52.398595999999998</v>
      </c>
      <c r="AL48">
        <v>1.3421099999999999</v>
      </c>
      <c r="AM48">
        <v>0</v>
      </c>
      <c r="AN48">
        <v>0.64444199999999996</v>
      </c>
      <c r="AO48">
        <v>0</v>
      </c>
      <c r="AP48">
        <v>0</v>
      </c>
      <c r="AQ48">
        <v>0</v>
      </c>
      <c r="AR48">
        <v>2.1252</v>
      </c>
      <c r="AS48">
        <v>4.5316419999999997</v>
      </c>
      <c r="AT48">
        <v>19.25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2230.892441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557.58491200000003</v>
      </c>
      <c r="L49">
        <v>419.10618799999997</v>
      </c>
      <c r="M49">
        <v>88.55</v>
      </c>
      <c r="N49">
        <v>113.695312</v>
      </c>
      <c r="O49">
        <v>59.511375000000001</v>
      </c>
      <c r="P49">
        <v>120.87796899999999</v>
      </c>
      <c r="Q49">
        <v>10.500875000000001</v>
      </c>
      <c r="R49">
        <v>40.800471000000002</v>
      </c>
      <c r="S49">
        <v>25.400471</v>
      </c>
      <c r="T49">
        <v>0</v>
      </c>
      <c r="U49">
        <v>403.066125</v>
      </c>
      <c r="V49">
        <v>19.952625000000001</v>
      </c>
      <c r="W49">
        <v>44.659114000000002</v>
      </c>
      <c r="X49">
        <v>129.96473900000001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8.5412250000000007</v>
      </c>
      <c r="AG49">
        <v>42.145949999999999</v>
      </c>
      <c r="AH49">
        <v>0</v>
      </c>
      <c r="AI49">
        <v>0</v>
      </c>
      <c r="AJ49">
        <v>0</v>
      </c>
      <c r="AK49">
        <v>52.398595999999998</v>
      </c>
      <c r="AL49">
        <v>1.3421099999999999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2.1252</v>
      </c>
      <c r="AS49">
        <v>4.5316419999999997</v>
      </c>
      <c r="AT49">
        <v>18.643001000000002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2165.8946729999993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499.83491199999997</v>
      </c>
      <c r="L50">
        <v>419.10618799999997</v>
      </c>
      <c r="M50">
        <v>88.55</v>
      </c>
      <c r="N50">
        <v>113.695312</v>
      </c>
      <c r="O50">
        <v>59.511375000000001</v>
      </c>
      <c r="P50">
        <v>120.87796899999999</v>
      </c>
      <c r="Q50">
        <v>10.500875000000001</v>
      </c>
      <c r="R50">
        <v>40.800471000000002</v>
      </c>
      <c r="S50">
        <v>25.400471</v>
      </c>
      <c r="T50">
        <v>0</v>
      </c>
      <c r="U50">
        <v>403.066125</v>
      </c>
      <c r="V50">
        <v>19.952625000000001</v>
      </c>
      <c r="W50">
        <v>44.659114000000002</v>
      </c>
      <c r="X50">
        <v>129.96473900000001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8.5412250000000007</v>
      </c>
      <c r="AG50">
        <v>42.145949999999999</v>
      </c>
      <c r="AH50">
        <v>0</v>
      </c>
      <c r="AI50">
        <v>0</v>
      </c>
      <c r="AJ50">
        <v>0</v>
      </c>
      <c r="AK50">
        <v>52.398595999999998</v>
      </c>
      <c r="AL50">
        <v>1.3421099999999999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2.1252</v>
      </c>
      <c r="AS50">
        <v>4.5316419999999997</v>
      </c>
      <c r="AT50">
        <v>17.397136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2106.8988079999995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427.46550000000002</v>
      </c>
      <c r="L51">
        <v>384.77939500000002</v>
      </c>
      <c r="M51">
        <v>88.55</v>
      </c>
      <c r="N51">
        <v>113.695312</v>
      </c>
      <c r="O51">
        <v>59.511375000000001</v>
      </c>
      <c r="P51">
        <v>120.87796899999999</v>
      </c>
      <c r="Q51">
        <v>10.500875000000001</v>
      </c>
      <c r="R51">
        <v>40.800471000000002</v>
      </c>
      <c r="S51">
        <v>25.400471</v>
      </c>
      <c r="T51">
        <v>0</v>
      </c>
      <c r="U51">
        <v>403.066125</v>
      </c>
      <c r="V51">
        <v>19.952625000000001</v>
      </c>
      <c r="W51">
        <v>44.659114000000002</v>
      </c>
      <c r="X51">
        <v>129.96473900000001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8.5412250000000007</v>
      </c>
      <c r="AG51">
        <v>42.145949999999999</v>
      </c>
      <c r="AH51">
        <v>0</v>
      </c>
      <c r="AI51">
        <v>0</v>
      </c>
      <c r="AJ51">
        <v>0</v>
      </c>
      <c r="AK51">
        <v>52.398595999999998</v>
      </c>
      <c r="AL51">
        <v>1.3421099999999999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2.1252</v>
      </c>
      <c r="AS51">
        <v>4.5316419999999997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2002.0554669999999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379.34050000000002</v>
      </c>
      <c r="L52">
        <v>315.97277200000002</v>
      </c>
      <c r="M52">
        <v>88.55</v>
      </c>
      <c r="N52">
        <v>113.695312</v>
      </c>
      <c r="O52">
        <v>59.511375000000001</v>
      </c>
      <c r="P52">
        <v>120.87796899999999</v>
      </c>
      <c r="Q52">
        <v>9.7586910000000007</v>
      </c>
      <c r="R52">
        <v>40.800471000000002</v>
      </c>
      <c r="S52">
        <v>22.798738</v>
      </c>
      <c r="T52">
        <v>0</v>
      </c>
      <c r="U52">
        <v>403.066125</v>
      </c>
      <c r="V52">
        <v>19.952625000000001</v>
      </c>
      <c r="W52">
        <v>44.659114000000002</v>
      </c>
      <c r="X52">
        <v>129.96473900000001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8.5412250000000007</v>
      </c>
      <c r="AG52">
        <v>42.145949999999999</v>
      </c>
      <c r="AH52">
        <v>0</v>
      </c>
      <c r="AI52">
        <v>0</v>
      </c>
      <c r="AJ52">
        <v>0</v>
      </c>
      <c r="AK52">
        <v>52.398595999999998</v>
      </c>
      <c r="AL52">
        <v>1.3421099999999999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2.1252</v>
      </c>
      <c r="AS52">
        <v>4.5316419999999997</v>
      </c>
      <c r="AT52">
        <v>18.525817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1881.055744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364.90300000000002</v>
      </c>
      <c r="L53">
        <v>296.72277200000002</v>
      </c>
      <c r="M53">
        <v>88.55</v>
      </c>
      <c r="N53">
        <v>113.695312</v>
      </c>
      <c r="O53">
        <v>59.511375000000001</v>
      </c>
      <c r="P53">
        <v>120.87796899999999</v>
      </c>
      <c r="Q53">
        <v>9.7586910000000007</v>
      </c>
      <c r="R53">
        <v>40.800471000000002</v>
      </c>
      <c r="S53">
        <v>22.798738</v>
      </c>
      <c r="T53">
        <v>0</v>
      </c>
      <c r="U53">
        <v>403.066125</v>
      </c>
      <c r="V53">
        <v>19.952625000000001</v>
      </c>
      <c r="W53">
        <v>44.659114000000002</v>
      </c>
      <c r="X53">
        <v>129.96473900000001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8.5412250000000007</v>
      </c>
      <c r="AG53">
        <v>42.145949999999999</v>
      </c>
      <c r="AH53">
        <v>0</v>
      </c>
      <c r="AI53">
        <v>0</v>
      </c>
      <c r="AJ53">
        <v>0</v>
      </c>
      <c r="AK53">
        <v>52.398595999999998</v>
      </c>
      <c r="AL53">
        <v>1.3421099999999999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2.1252</v>
      </c>
      <c r="AS53">
        <v>4.5316419999999997</v>
      </c>
      <c r="AT53">
        <v>19.201291000000001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1848.0437180000001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364.90300000000002</v>
      </c>
      <c r="L54">
        <v>258.22277200000002</v>
      </c>
      <c r="M54">
        <v>88.55</v>
      </c>
      <c r="N54">
        <v>113.695312</v>
      </c>
      <c r="O54">
        <v>59.511375000000001</v>
      </c>
      <c r="P54">
        <v>120.87796899999999</v>
      </c>
      <c r="Q54">
        <v>9.7586910000000007</v>
      </c>
      <c r="R54">
        <v>36.212138000000003</v>
      </c>
      <c r="S54">
        <v>22.798738</v>
      </c>
      <c r="T54">
        <v>0</v>
      </c>
      <c r="U54">
        <v>403.066125</v>
      </c>
      <c r="V54">
        <v>19.952625000000001</v>
      </c>
      <c r="W54">
        <v>44.659114000000002</v>
      </c>
      <c r="X54">
        <v>129.96473900000001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8.5412250000000007</v>
      </c>
      <c r="AG54">
        <v>42.145949999999999</v>
      </c>
      <c r="AH54">
        <v>0</v>
      </c>
      <c r="AI54">
        <v>0</v>
      </c>
      <c r="AJ54">
        <v>0</v>
      </c>
      <c r="AK54">
        <v>52.398595999999998</v>
      </c>
      <c r="AL54">
        <v>1.3421099999999999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2.1252</v>
      </c>
      <c r="AS54">
        <v>4.5316419999999997</v>
      </c>
      <c r="AT54">
        <v>18.684954000000001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1804.4390480000002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364.90300000000002</v>
      </c>
      <c r="L55">
        <v>231.01058800000001</v>
      </c>
      <c r="M55">
        <v>88.55</v>
      </c>
      <c r="N55">
        <v>113.695312</v>
      </c>
      <c r="O55">
        <v>59.511375000000001</v>
      </c>
      <c r="P55">
        <v>120.87796899999999</v>
      </c>
      <c r="Q55">
        <v>8.0341799999999992</v>
      </c>
      <c r="R55">
        <v>30.731363000000002</v>
      </c>
      <c r="S55">
        <v>15.4</v>
      </c>
      <c r="T55">
        <v>0</v>
      </c>
      <c r="U55">
        <v>403.066125</v>
      </c>
      <c r="V55">
        <v>16.001947999999999</v>
      </c>
      <c r="W55">
        <v>39.091360000000002</v>
      </c>
      <c r="X55">
        <v>118.435529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1.8523309999999999</v>
      </c>
      <c r="AF55">
        <v>8.5412250000000007</v>
      </c>
      <c r="AG55">
        <v>42.145949999999999</v>
      </c>
      <c r="AH55">
        <v>0</v>
      </c>
      <c r="AI55">
        <v>0</v>
      </c>
      <c r="AJ55">
        <v>0</v>
      </c>
      <c r="AK55">
        <v>52.398595999999998</v>
      </c>
      <c r="AL55">
        <v>1.3421099999999999</v>
      </c>
      <c r="AM55">
        <v>0</v>
      </c>
      <c r="AN55">
        <v>0.64444199999999996</v>
      </c>
      <c r="AO55">
        <v>0</v>
      </c>
      <c r="AP55">
        <v>0</v>
      </c>
      <c r="AQ55">
        <v>0</v>
      </c>
      <c r="AR55">
        <v>2.1252</v>
      </c>
      <c r="AS55">
        <v>4.5316419999999997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1742.140245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364.90300000000002</v>
      </c>
      <c r="L56">
        <v>231.01058800000001</v>
      </c>
      <c r="M56">
        <v>88.55</v>
      </c>
      <c r="N56">
        <v>113.695312</v>
      </c>
      <c r="O56">
        <v>59.511375000000001</v>
      </c>
      <c r="P56">
        <v>120.87796899999999</v>
      </c>
      <c r="Q56">
        <v>8.0341799999999992</v>
      </c>
      <c r="R56">
        <v>23.627129</v>
      </c>
      <c r="S56">
        <v>15.4</v>
      </c>
      <c r="T56">
        <v>0</v>
      </c>
      <c r="U56">
        <v>403.066125</v>
      </c>
      <c r="V56">
        <v>16.001947999999999</v>
      </c>
      <c r="W56">
        <v>39.091360000000002</v>
      </c>
      <c r="X56">
        <v>118.435529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1.8523309999999999</v>
      </c>
      <c r="AF56">
        <v>8.5412250000000007</v>
      </c>
      <c r="AG56">
        <v>42.145949999999999</v>
      </c>
      <c r="AH56">
        <v>0</v>
      </c>
      <c r="AI56">
        <v>0</v>
      </c>
      <c r="AJ56">
        <v>0</v>
      </c>
      <c r="AK56">
        <v>52.398595999999998</v>
      </c>
      <c r="AL56">
        <v>1.3421099999999999</v>
      </c>
      <c r="AM56">
        <v>0</v>
      </c>
      <c r="AN56">
        <v>0.64444199999999996</v>
      </c>
      <c r="AO56">
        <v>0</v>
      </c>
      <c r="AP56">
        <v>0</v>
      </c>
      <c r="AQ56">
        <v>0</v>
      </c>
      <c r="AR56">
        <v>2.1252</v>
      </c>
      <c r="AS56">
        <v>4.5316419999999997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1735.0360110000001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364.90300000000002</v>
      </c>
      <c r="L57">
        <v>231.01058800000001</v>
      </c>
      <c r="M57">
        <v>88.55</v>
      </c>
      <c r="N57">
        <v>113.695312</v>
      </c>
      <c r="O57">
        <v>59.511375000000001</v>
      </c>
      <c r="P57">
        <v>120.87796899999999</v>
      </c>
      <c r="Q57">
        <v>8.0341799999999992</v>
      </c>
      <c r="R57">
        <v>23.2925</v>
      </c>
      <c r="S57">
        <v>15.4</v>
      </c>
      <c r="T57">
        <v>0</v>
      </c>
      <c r="U57">
        <v>403.066125</v>
      </c>
      <c r="V57">
        <v>16.001947999999999</v>
      </c>
      <c r="W57">
        <v>39.091360000000002</v>
      </c>
      <c r="X57">
        <v>118.435529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1.8523309999999999</v>
      </c>
      <c r="AF57">
        <v>8.5412250000000007</v>
      </c>
      <c r="AG57">
        <v>42.145949999999999</v>
      </c>
      <c r="AH57">
        <v>0</v>
      </c>
      <c r="AI57">
        <v>0</v>
      </c>
      <c r="AJ57">
        <v>0</v>
      </c>
      <c r="AK57">
        <v>52.398595999999998</v>
      </c>
      <c r="AL57">
        <v>1.3421099999999999</v>
      </c>
      <c r="AM57">
        <v>0</v>
      </c>
      <c r="AN57">
        <v>0.64444199999999996</v>
      </c>
      <c r="AO57">
        <v>0</v>
      </c>
      <c r="AP57">
        <v>0</v>
      </c>
      <c r="AQ57">
        <v>0</v>
      </c>
      <c r="AR57">
        <v>2.1252</v>
      </c>
      <c r="AS57">
        <v>4.5316419999999997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1734.7013820000002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364.90300000000002</v>
      </c>
      <c r="L58">
        <v>231.01058800000001</v>
      </c>
      <c r="M58">
        <v>88.55</v>
      </c>
      <c r="N58">
        <v>113.695312</v>
      </c>
      <c r="O58">
        <v>59.511375000000001</v>
      </c>
      <c r="P58">
        <v>120.87796899999999</v>
      </c>
      <c r="Q58">
        <v>8.0341799999999992</v>
      </c>
      <c r="R58">
        <v>23.2925</v>
      </c>
      <c r="S58">
        <v>15.4</v>
      </c>
      <c r="T58">
        <v>0</v>
      </c>
      <c r="U58">
        <v>403.066125</v>
      </c>
      <c r="V58">
        <v>16.001947999999999</v>
      </c>
      <c r="W58">
        <v>39.091360000000002</v>
      </c>
      <c r="X58">
        <v>118.435529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1.8523309999999999</v>
      </c>
      <c r="AF58">
        <v>8.5412250000000007</v>
      </c>
      <c r="AG58">
        <v>42.145949999999999</v>
      </c>
      <c r="AH58">
        <v>0</v>
      </c>
      <c r="AI58">
        <v>0</v>
      </c>
      <c r="AJ58">
        <v>0</v>
      </c>
      <c r="AK58">
        <v>52.398595999999998</v>
      </c>
      <c r="AL58">
        <v>1.3421099999999999</v>
      </c>
      <c r="AM58">
        <v>0</v>
      </c>
      <c r="AN58">
        <v>0.64444199999999996</v>
      </c>
      <c r="AO58">
        <v>0</v>
      </c>
      <c r="AP58">
        <v>0</v>
      </c>
      <c r="AQ58">
        <v>0</v>
      </c>
      <c r="AR58">
        <v>5.3129999999999997</v>
      </c>
      <c r="AS58">
        <v>4.5316419999999997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1737.8891820000003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364.90300000000002</v>
      </c>
      <c r="L59">
        <v>231.01058800000001</v>
      </c>
      <c r="M59">
        <v>88.55</v>
      </c>
      <c r="N59">
        <v>113.695312</v>
      </c>
      <c r="O59">
        <v>59.511375000000001</v>
      </c>
      <c r="P59">
        <v>120.87796899999999</v>
      </c>
      <c r="Q59">
        <v>8.0341799999999992</v>
      </c>
      <c r="R59">
        <v>23.2925</v>
      </c>
      <c r="S59">
        <v>15.4</v>
      </c>
      <c r="T59">
        <v>0</v>
      </c>
      <c r="U59">
        <v>403.066125</v>
      </c>
      <c r="V59">
        <v>13.8215</v>
      </c>
      <c r="W59">
        <v>30.064169</v>
      </c>
      <c r="X59">
        <v>118.435529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1.8523309999999999</v>
      </c>
      <c r="AF59">
        <v>8.5412250000000007</v>
      </c>
      <c r="AG59">
        <v>42.145949999999999</v>
      </c>
      <c r="AH59">
        <v>0</v>
      </c>
      <c r="AI59">
        <v>0</v>
      </c>
      <c r="AJ59">
        <v>0</v>
      </c>
      <c r="AK59">
        <v>52.398595999999998</v>
      </c>
      <c r="AL59">
        <v>1.3421099999999999</v>
      </c>
      <c r="AM59">
        <v>0</v>
      </c>
      <c r="AN59">
        <v>0.64444199999999996</v>
      </c>
      <c r="AO59">
        <v>0</v>
      </c>
      <c r="AP59">
        <v>0</v>
      </c>
      <c r="AQ59">
        <v>13.461525</v>
      </c>
      <c r="AR59">
        <v>2.1252</v>
      </c>
      <c r="AS59">
        <v>4.5316419999999997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1736.9552680000002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364.90300000000002</v>
      </c>
      <c r="L60">
        <v>231.01058800000001</v>
      </c>
      <c r="M60">
        <v>88.55</v>
      </c>
      <c r="N60">
        <v>113.695312</v>
      </c>
      <c r="O60">
        <v>59.511375000000001</v>
      </c>
      <c r="P60">
        <v>120.87796899999999</v>
      </c>
      <c r="Q60">
        <v>8.0341799999999992</v>
      </c>
      <c r="R60">
        <v>23.2925</v>
      </c>
      <c r="S60">
        <v>15.4</v>
      </c>
      <c r="T60">
        <v>0</v>
      </c>
      <c r="U60">
        <v>403.066125</v>
      </c>
      <c r="V60">
        <v>13.8215</v>
      </c>
      <c r="W60">
        <v>30.064169</v>
      </c>
      <c r="X60">
        <v>89.761883999999995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1.8523309999999999</v>
      </c>
      <c r="AF60">
        <v>8.5412250000000007</v>
      </c>
      <c r="AG60">
        <v>42.145949999999999</v>
      </c>
      <c r="AH60">
        <v>0</v>
      </c>
      <c r="AI60">
        <v>0</v>
      </c>
      <c r="AJ60">
        <v>0</v>
      </c>
      <c r="AK60">
        <v>52.398595999999998</v>
      </c>
      <c r="AL60">
        <v>1.3421099999999999</v>
      </c>
      <c r="AM60">
        <v>0</v>
      </c>
      <c r="AN60">
        <v>0.64444199999999996</v>
      </c>
      <c r="AO60">
        <v>0</v>
      </c>
      <c r="AP60">
        <v>0</v>
      </c>
      <c r="AQ60">
        <v>13.522162</v>
      </c>
      <c r="AR60">
        <v>2.1252</v>
      </c>
      <c r="AS60">
        <v>4.5316419999999997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1708.3422600000001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364.90300000000002</v>
      </c>
      <c r="L61">
        <v>231.01058800000001</v>
      </c>
      <c r="M61">
        <v>88.55</v>
      </c>
      <c r="N61">
        <v>113.695312</v>
      </c>
      <c r="O61">
        <v>59.511375000000001</v>
      </c>
      <c r="P61">
        <v>120.87796899999999</v>
      </c>
      <c r="Q61">
        <v>8.0341799999999992</v>
      </c>
      <c r="R61">
        <v>23.2925</v>
      </c>
      <c r="S61">
        <v>15.4</v>
      </c>
      <c r="T61">
        <v>0</v>
      </c>
      <c r="U61">
        <v>403.066125</v>
      </c>
      <c r="V61">
        <v>13.8215</v>
      </c>
      <c r="W61">
        <v>30.064169</v>
      </c>
      <c r="X61">
        <v>89.761883999999995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1.8523309999999999</v>
      </c>
      <c r="AF61">
        <v>8.5412250000000007</v>
      </c>
      <c r="AG61">
        <v>42.145949999999999</v>
      </c>
      <c r="AH61">
        <v>0</v>
      </c>
      <c r="AI61">
        <v>0</v>
      </c>
      <c r="AJ61">
        <v>0</v>
      </c>
      <c r="AK61">
        <v>52.398595999999998</v>
      </c>
      <c r="AL61">
        <v>1.3421099999999999</v>
      </c>
      <c r="AM61">
        <v>0</v>
      </c>
      <c r="AN61">
        <v>0.64444199999999996</v>
      </c>
      <c r="AO61">
        <v>0</v>
      </c>
      <c r="AP61">
        <v>0</v>
      </c>
      <c r="AQ61">
        <v>13.522162</v>
      </c>
      <c r="AR61">
        <v>2.1252</v>
      </c>
      <c r="AS61">
        <v>4.5316419999999997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1708.3422600000001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364.90300000000002</v>
      </c>
      <c r="L62">
        <v>231.01058800000001</v>
      </c>
      <c r="M62">
        <v>88.55</v>
      </c>
      <c r="N62">
        <v>113.695312</v>
      </c>
      <c r="O62">
        <v>59.511375000000001</v>
      </c>
      <c r="P62">
        <v>120.87796899999999</v>
      </c>
      <c r="Q62">
        <v>8.0341799999999992</v>
      </c>
      <c r="R62">
        <v>23.2925</v>
      </c>
      <c r="S62">
        <v>15.4</v>
      </c>
      <c r="T62">
        <v>0</v>
      </c>
      <c r="U62">
        <v>403.066125</v>
      </c>
      <c r="V62">
        <v>13.8215</v>
      </c>
      <c r="W62">
        <v>30.064169</v>
      </c>
      <c r="X62">
        <v>89.761883999999995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1.8523309999999999</v>
      </c>
      <c r="AF62">
        <v>8.5412250000000007</v>
      </c>
      <c r="AG62">
        <v>42.145949999999999</v>
      </c>
      <c r="AH62">
        <v>0</v>
      </c>
      <c r="AI62">
        <v>0</v>
      </c>
      <c r="AJ62">
        <v>0</v>
      </c>
      <c r="AK62">
        <v>52.398595999999998</v>
      </c>
      <c r="AL62">
        <v>1.3421099999999999</v>
      </c>
      <c r="AM62">
        <v>0</v>
      </c>
      <c r="AN62">
        <v>0.64444199999999996</v>
      </c>
      <c r="AO62">
        <v>0</v>
      </c>
      <c r="AP62">
        <v>0</v>
      </c>
      <c r="AQ62">
        <v>26.316675</v>
      </c>
      <c r="AR62">
        <v>2.1252</v>
      </c>
      <c r="AS62">
        <v>4.5316419999999997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1721.1367730000002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364.90300000000002</v>
      </c>
      <c r="L63">
        <v>231.01058800000001</v>
      </c>
      <c r="M63">
        <v>88.55</v>
      </c>
      <c r="N63">
        <v>113.695312</v>
      </c>
      <c r="O63">
        <v>59.511375000000001</v>
      </c>
      <c r="P63">
        <v>120.87796899999999</v>
      </c>
      <c r="Q63">
        <v>8.0341799999999992</v>
      </c>
      <c r="R63">
        <v>23.2925</v>
      </c>
      <c r="S63">
        <v>15.4</v>
      </c>
      <c r="T63">
        <v>0</v>
      </c>
      <c r="U63">
        <v>403.066125</v>
      </c>
      <c r="V63">
        <v>13.8215</v>
      </c>
      <c r="W63">
        <v>30.064169</v>
      </c>
      <c r="X63">
        <v>89.761883999999995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1.8523309999999999</v>
      </c>
      <c r="AF63">
        <v>8.5412250000000007</v>
      </c>
      <c r="AG63">
        <v>42.145949999999999</v>
      </c>
      <c r="AH63">
        <v>0</v>
      </c>
      <c r="AI63">
        <v>0</v>
      </c>
      <c r="AJ63">
        <v>0</v>
      </c>
      <c r="AK63">
        <v>52.398595999999998</v>
      </c>
      <c r="AL63">
        <v>1.3421099999999999</v>
      </c>
      <c r="AM63">
        <v>0</v>
      </c>
      <c r="AN63">
        <v>0.64444199999999996</v>
      </c>
      <c r="AO63">
        <v>0</v>
      </c>
      <c r="AP63">
        <v>0.36988900000000002</v>
      </c>
      <c r="AQ63">
        <v>26.316675</v>
      </c>
      <c r="AR63">
        <v>2.1252</v>
      </c>
      <c r="AS63">
        <v>4.5316419999999997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1721.5066620000002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364.90300000000002</v>
      </c>
      <c r="L64">
        <v>231.01058800000001</v>
      </c>
      <c r="M64">
        <v>88.55</v>
      </c>
      <c r="N64">
        <v>113.695312</v>
      </c>
      <c r="O64">
        <v>59.511375000000001</v>
      </c>
      <c r="P64">
        <v>120.87796899999999</v>
      </c>
      <c r="Q64">
        <v>8.0341799999999992</v>
      </c>
      <c r="R64">
        <v>23.2925</v>
      </c>
      <c r="S64">
        <v>15.4</v>
      </c>
      <c r="T64">
        <v>0</v>
      </c>
      <c r="U64">
        <v>403.066125</v>
      </c>
      <c r="V64">
        <v>13.8215</v>
      </c>
      <c r="W64">
        <v>30.064169</v>
      </c>
      <c r="X64">
        <v>89.761883999999995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1.8523309999999999</v>
      </c>
      <c r="AF64">
        <v>8.5412250000000007</v>
      </c>
      <c r="AG64">
        <v>42.145949999999999</v>
      </c>
      <c r="AH64">
        <v>0</v>
      </c>
      <c r="AI64">
        <v>0</v>
      </c>
      <c r="AJ64">
        <v>0</v>
      </c>
      <c r="AK64">
        <v>52.398595999999998</v>
      </c>
      <c r="AL64">
        <v>1.3421099999999999</v>
      </c>
      <c r="AM64">
        <v>0</v>
      </c>
      <c r="AN64">
        <v>0.64444199999999996</v>
      </c>
      <c r="AO64">
        <v>0</v>
      </c>
      <c r="AP64">
        <v>0.36988900000000002</v>
      </c>
      <c r="AQ64">
        <v>41.294137999999997</v>
      </c>
      <c r="AR64">
        <v>5.3129999999999997</v>
      </c>
      <c r="AS64">
        <v>4.5316419999999997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1739.6719250000003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364.90300000000002</v>
      </c>
      <c r="L65">
        <v>231.01058800000001</v>
      </c>
      <c r="M65">
        <v>88.55</v>
      </c>
      <c r="N65">
        <v>113.695312</v>
      </c>
      <c r="O65">
        <v>59.511375000000001</v>
      </c>
      <c r="P65">
        <v>120.87796899999999</v>
      </c>
      <c r="Q65">
        <v>8.0341799999999992</v>
      </c>
      <c r="R65">
        <v>23.2925</v>
      </c>
      <c r="S65">
        <v>15.4</v>
      </c>
      <c r="T65">
        <v>0</v>
      </c>
      <c r="U65">
        <v>403.066125</v>
      </c>
      <c r="V65">
        <v>13.8215</v>
      </c>
      <c r="W65">
        <v>30.064169</v>
      </c>
      <c r="X65">
        <v>89.761883999999995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1.8523309999999999</v>
      </c>
      <c r="AF65">
        <v>8.5412250000000007</v>
      </c>
      <c r="AG65">
        <v>42.145949999999999</v>
      </c>
      <c r="AH65">
        <v>0</v>
      </c>
      <c r="AI65">
        <v>0</v>
      </c>
      <c r="AJ65">
        <v>0</v>
      </c>
      <c r="AK65">
        <v>52.398595999999998</v>
      </c>
      <c r="AL65">
        <v>1.3421099999999999</v>
      </c>
      <c r="AM65">
        <v>0</v>
      </c>
      <c r="AN65">
        <v>0.64444199999999996</v>
      </c>
      <c r="AO65">
        <v>0</v>
      </c>
      <c r="AP65">
        <v>0.36988900000000002</v>
      </c>
      <c r="AQ65">
        <v>41.294137999999997</v>
      </c>
      <c r="AR65">
        <v>37.191000000000003</v>
      </c>
      <c r="AS65">
        <v>23.823492000000002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1790.8417750000003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364.90300000000002</v>
      </c>
      <c r="L66">
        <v>231.01058800000001</v>
      </c>
      <c r="M66">
        <v>88.55</v>
      </c>
      <c r="N66">
        <v>113.695312</v>
      </c>
      <c r="O66">
        <v>59.511375000000001</v>
      </c>
      <c r="P66">
        <v>120.87796899999999</v>
      </c>
      <c r="Q66">
        <v>8.0341799999999992</v>
      </c>
      <c r="R66">
        <v>23.2925</v>
      </c>
      <c r="S66">
        <v>15.4</v>
      </c>
      <c r="T66">
        <v>0</v>
      </c>
      <c r="U66">
        <v>403.066125</v>
      </c>
      <c r="V66">
        <v>13.8215</v>
      </c>
      <c r="W66">
        <v>30.064169</v>
      </c>
      <c r="X66">
        <v>89.761883999999995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1.8523309999999999</v>
      </c>
      <c r="AF66">
        <v>8.5412250000000007</v>
      </c>
      <c r="AG66">
        <v>42.145949999999999</v>
      </c>
      <c r="AH66">
        <v>0</v>
      </c>
      <c r="AI66">
        <v>0</v>
      </c>
      <c r="AJ66">
        <v>0</v>
      </c>
      <c r="AK66">
        <v>52.398595999999998</v>
      </c>
      <c r="AL66">
        <v>1.3421099999999999</v>
      </c>
      <c r="AM66">
        <v>0</v>
      </c>
      <c r="AN66">
        <v>0.64444199999999996</v>
      </c>
      <c r="AO66">
        <v>0</v>
      </c>
      <c r="AP66">
        <v>0.36988900000000002</v>
      </c>
      <c r="AQ66">
        <v>41.294137999999997</v>
      </c>
      <c r="AR66">
        <v>37.191000000000003</v>
      </c>
      <c r="AS66">
        <v>23.823492000000002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1790.8417750000003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364.90300000000002</v>
      </c>
      <c r="L67">
        <v>231.01058800000001</v>
      </c>
      <c r="M67">
        <v>88.55</v>
      </c>
      <c r="N67">
        <v>113.695312</v>
      </c>
      <c r="O67">
        <v>59.511375000000001</v>
      </c>
      <c r="P67">
        <v>120.87796899999999</v>
      </c>
      <c r="Q67">
        <v>8.0341799999999992</v>
      </c>
      <c r="R67">
        <v>23.2925</v>
      </c>
      <c r="S67">
        <v>15.4</v>
      </c>
      <c r="T67">
        <v>0</v>
      </c>
      <c r="U67">
        <v>403.066125</v>
      </c>
      <c r="V67">
        <v>13.8215</v>
      </c>
      <c r="W67">
        <v>31.026668999999998</v>
      </c>
      <c r="X67">
        <v>91.686884000000006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1.8523309999999999</v>
      </c>
      <c r="AF67">
        <v>8.5412250000000007</v>
      </c>
      <c r="AG67">
        <v>42.145949999999999</v>
      </c>
      <c r="AH67">
        <v>0</v>
      </c>
      <c r="AI67">
        <v>0</v>
      </c>
      <c r="AJ67">
        <v>0</v>
      </c>
      <c r="AK67">
        <v>52.398595999999998</v>
      </c>
      <c r="AL67">
        <v>1.3421099999999999</v>
      </c>
      <c r="AM67">
        <v>0</v>
      </c>
      <c r="AN67">
        <v>0.64444199999999996</v>
      </c>
      <c r="AO67">
        <v>0</v>
      </c>
      <c r="AP67">
        <v>0.36988900000000002</v>
      </c>
      <c r="AQ67">
        <v>41.294137999999997</v>
      </c>
      <c r="AR67">
        <v>4.2504</v>
      </c>
      <c r="AS67">
        <v>23.823492000000002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1760.7886750000002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364.90300000000002</v>
      </c>
      <c r="L68">
        <v>231.01058800000001</v>
      </c>
      <c r="M68">
        <v>88.55</v>
      </c>
      <c r="N68">
        <v>113.695312</v>
      </c>
      <c r="O68">
        <v>59.511375000000001</v>
      </c>
      <c r="P68">
        <v>120.87796899999999</v>
      </c>
      <c r="Q68">
        <v>8.0341799999999992</v>
      </c>
      <c r="R68">
        <v>23.071124999999999</v>
      </c>
      <c r="S68">
        <v>15.4</v>
      </c>
      <c r="T68">
        <v>0</v>
      </c>
      <c r="U68">
        <v>403.066125</v>
      </c>
      <c r="V68">
        <v>13.8215</v>
      </c>
      <c r="W68">
        <v>40.05386</v>
      </c>
      <c r="X68">
        <v>120.360529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1.8523309999999999</v>
      </c>
      <c r="AF68">
        <v>8.5412250000000007</v>
      </c>
      <c r="AG68">
        <v>42.145949999999999</v>
      </c>
      <c r="AH68">
        <v>0</v>
      </c>
      <c r="AI68">
        <v>0</v>
      </c>
      <c r="AJ68">
        <v>0</v>
      </c>
      <c r="AK68">
        <v>52.398595999999998</v>
      </c>
      <c r="AL68">
        <v>1.3421099999999999</v>
      </c>
      <c r="AM68">
        <v>0</v>
      </c>
      <c r="AN68">
        <v>0.64444199999999996</v>
      </c>
      <c r="AO68">
        <v>0</v>
      </c>
      <c r="AP68">
        <v>0.36988900000000002</v>
      </c>
      <c r="AQ68">
        <v>41.294137999999997</v>
      </c>
      <c r="AR68">
        <v>2.1252</v>
      </c>
      <c r="AS68">
        <v>23.823492000000002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1796.1429360000002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364.90300000000002</v>
      </c>
      <c r="L69">
        <v>231.01058800000001</v>
      </c>
      <c r="M69">
        <v>88.55</v>
      </c>
      <c r="N69">
        <v>113.695312</v>
      </c>
      <c r="O69">
        <v>59.511375000000001</v>
      </c>
      <c r="P69">
        <v>120.87796899999999</v>
      </c>
      <c r="Q69">
        <v>8.0341799999999992</v>
      </c>
      <c r="R69">
        <v>28.658726000000001</v>
      </c>
      <c r="S69">
        <v>18.380381</v>
      </c>
      <c r="T69">
        <v>0</v>
      </c>
      <c r="U69">
        <v>403.066125</v>
      </c>
      <c r="V69">
        <v>17.772178</v>
      </c>
      <c r="W69">
        <v>40.05386</v>
      </c>
      <c r="X69">
        <v>120.360529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1.8523309999999999</v>
      </c>
      <c r="AF69">
        <v>8.5412250000000007</v>
      </c>
      <c r="AG69">
        <v>42.145949999999999</v>
      </c>
      <c r="AH69">
        <v>18.229749999999999</v>
      </c>
      <c r="AI69">
        <v>0</v>
      </c>
      <c r="AJ69">
        <v>0</v>
      </c>
      <c r="AK69">
        <v>52.398595999999998</v>
      </c>
      <c r="AL69">
        <v>1.3421099999999999</v>
      </c>
      <c r="AM69">
        <v>0</v>
      </c>
      <c r="AN69">
        <v>0.64444199999999996</v>
      </c>
      <c r="AO69">
        <v>0</v>
      </c>
      <c r="AP69">
        <v>0.36988900000000002</v>
      </c>
      <c r="AQ69">
        <v>41.294137999999997</v>
      </c>
      <c r="AR69">
        <v>3.1878000000000002</v>
      </c>
      <c r="AS69">
        <v>23.823492000000002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1827.9539460000001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364.90300000000002</v>
      </c>
      <c r="L70">
        <v>233.68960999999999</v>
      </c>
      <c r="M70">
        <v>88.55</v>
      </c>
      <c r="N70">
        <v>113.695312</v>
      </c>
      <c r="O70">
        <v>59.511375000000001</v>
      </c>
      <c r="P70">
        <v>120.87796899999999</v>
      </c>
      <c r="Q70">
        <v>9.7586910000000007</v>
      </c>
      <c r="R70">
        <v>36.000388000000001</v>
      </c>
      <c r="S70">
        <v>22.798738</v>
      </c>
      <c r="T70">
        <v>0</v>
      </c>
      <c r="U70">
        <v>403.066125</v>
      </c>
      <c r="V70">
        <v>17.772178</v>
      </c>
      <c r="W70">
        <v>40.05386</v>
      </c>
      <c r="X70">
        <v>120.360529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1.8523309999999999</v>
      </c>
      <c r="AF70">
        <v>8.5412250000000007</v>
      </c>
      <c r="AG70">
        <v>42.145949999999999</v>
      </c>
      <c r="AH70">
        <v>36.459499999999998</v>
      </c>
      <c r="AI70">
        <v>0</v>
      </c>
      <c r="AJ70">
        <v>0</v>
      </c>
      <c r="AK70">
        <v>52.398595999999998</v>
      </c>
      <c r="AL70">
        <v>1.3421099999999999</v>
      </c>
      <c r="AM70">
        <v>0</v>
      </c>
      <c r="AN70">
        <v>0.64444199999999996</v>
      </c>
      <c r="AO70">
        <v>0</v>
      </c>
      <c r="AP70">
        <v>0.36988900000000002</v>
      </c>
      <c r="AQ70">
        <v>41.294137999999997</v>
      </c>
      <c r="AR70">
        <v>3.1878000000000002</v>
      </c>
      <c r="AS70">
        <v>23.823492000000002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1862.347248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398.59050000000002</v>
      </c>
      <c r="L71">
        <v>233.68960999999999</v>
      </c>
      <c r="M71">
        <v>88.55</v>
      </c>
      <c r="N71">
        <v>113.695312</v>
      </c>
      <c r="O71">
        <v>59.511375000000001</v>
      </c>
      <c r="P71">
        <v>120.87796899999999</v>
      </c>
      <c r="Q71">
        <v>9.7586910000000007</v>
      </c>
      <c r="R71">
        <v>36.000388000000001</v>
      </c>
      <c r="S71">
        <v>22.798738</v>
      </c>
      <c r="T71">
        <v>0</v>
      </c>
      <c r="U71">
        <v>403.066125</v>
      </c>
      <c r="V71">
        <v>19.952625000000001</v>
      </c>
      <c r="W71">
        <v>40.05386</v>
      </c>
      <c r="X71">
        <v>120.360529</v>
      </c>
      <c r="Y71">
        <v>0</v>
      </c>
      <c r="Z71">
        <v>0</v>
      </c>
      <c r="AA71">
        <v>0</v>
      </c>
      <c r="AB71">
        <v>3.2075309999999999</v>
      </c>
      <c r="AC71">
        <v>0</v>
      </c>
      <c r="AD71">
        <v>0</v>
      </c>
      <c r="AE71">
        <v>1.8523309999999999</v>
      </c>
      <c r="AF71">
        <v>17.082450000000001</v>
      </c>
      <c r="AG71">
        <v>42.145949999999999</v>
      </c>
      <c r="AH71">
        <v>67.450074999999998</v>
      </c>
      <c r="AI71">
        <v>0</v>
      </c>
      <c r="AJ71">
        <v>0</v>
      </c>
      <c r="AK71">
        <v>52.398595999999998</v>
      </c>
      <c r="AL71">
        <v>1.3421099999999999</v>
      </c>
      <c r="AM71">
        <v>0</v>
      </c>
      <c r="AN71">
        <v>0.64444199999999996</v>
      </c>
      <c r="AO71">
        <v>0</v>
      </c>
      <c r="AP71">
        <v>0</v>
      </c>
      <c r="AQ71">
        <v>41.294137999999997</v>
      </c>
      <c r="AR71">
        <v>3.1878000000000002</v>
      </c>
      <c r="AS71">
        <v>5.1790200000000004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1921.9401650000002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475.59050000000002</v>
      </c>
      <c r="L72">
        <v>233.68960999999999</v>
      </c>
      <c r="M72">
        <v>88.55</v>
      </c>
      <c r="N72">
        <v>113.695312</v>
      </c>
      <c r="O72">
        <v>59.511375000000001</v>
      </c>
      <c r="P72">
        <v>120.87796899999999</v>
      </c>
      <c r="Q72">
        <v>9.7586910000000007</v>
      </c>
      <c r="R72">
        <v>36.212138000000003</v>
      </c>
      <c r="S72">
        <v>22.798738</v>
      </c>
      <c r="T72">
        <v>0</v>
      </c>
      <c r="U72">
        <v>403.066125</v>
      </c>
      <c r="V72">
        <v>19.952625000000001</v>
      </c>
      <c r="W72">
        <v>44.563312000000003</v>
      </c>
      <c r="X72">
        <v>141.983789</v>
      </c>
      <c r="Y72">
        <v>0</v>
      </c>
      <c r="Z72">
        <v>1.0587500000000001</v>
      </c>
      <c r="AA72">
        <v>7.6037499999999998</v>
      </c>
      <c r="AB72">
        <v>12.573522000000001</v>
      </c>
      <c r="AC72">
        <v>0</v>
      </c>
      <c r="AD72">
        <v>7.6287750000000001</v>
      </c>
      <c r="AE72">
        <v>15.860894999999999</v>
      </c>
      <c r="AF72">
        <v>25.623674999999999</v>
      </c>
      <c r="AG72">
        <v>42.145949999999999</v>
      </c>
      <c r="AH72">
        <v>90.054964999999996</v>
      </c>
      <c r="AI72">
        <v>0</v>
      </c>
      <c r="AJ72">
        <v>0</v>
      </c>
      <c r="AK72">
        <v>52.398595999999998</v>
      </c>
      <c r="AL72">
        <v>6.7105499999999996</v>
      </c>
      <c r="AM72">
        <v>5.08073</v>
      </c>
      <c r="AN72">
        <v>0.64444199999999996</v>
      </c>
      <c r="AO72">
        <v>0</v>
      </c>
      <c r="AP72">
        <v>0</v>
      </c>
      <c r="AQ72">
        <v>41.294137999999997</v>
      </c>
      <c r="AR72">
        <v>3.1878000000000002</v>
      </c>
      <c r="AS72">
        <v>4.5316419999999997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2105.8983640000001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475.59050000000002</v>
      </c>
      <c r="L73">
        <v>233.68960999999999</v>
      </c>
      <c r="M73">
        <v>88.55</v>
      </c>
      <c r="N73">
        <v>113.695312</v>
      </c>
      <c r="O73">
        <v>59.511375000000001</v>
      </c>
      <c r="P73">
        <v>120.87796899999999</v>
      </c>
      <c r="Q73">
        <v>9.7586910000000007</v>
      </c>
      <c r="R73">
        <v>36.212138000000003</v>
      </c>
      <c r="S73">
        <v>22.798738</v>
      </c>
      <c r="T73">
        <v>0</v>
      </c>
      <c r="U73">
        <v>403.066125</v>
      </c>
      <c r="V73">
        <v>19.952625000000001</v>
      </c>
      <c r="W73">
        <v>44.659114000000002</v>
      </c>
      <c r="X73">
        <v>141.983789</v>
      </c>
      <c r="Y73">
        <v>0</v>
      </c>
      <c r="Z73">
        <v>18.828810000000001</v>
      </c>
      <c r="AA73">
        <v>19.734773000000001</v>
      </c>
      <c r="AB73">
        <v>25.352326999999999</v>
      </c>
      <c r="AC73">
        <v>0</v>
      </c>
      <c r="AD73">
        <v>26.380303999999999</v>
      </c>
      <c r="AE73">
        <v>31.721789999999999</v>
      </c>
      <c r="AF73">
        <v>34.164900000000003</v>
      </c>
      <c r="AG73">
        <v>42.145949999999999</v>
      </c>
      <c r="AH73">
        <v>90.054964999999996</v>
      </c>
      <c r="AI73">
        <v>0</v>
      </c>
      <c r="AJ73">
        <v>0</v>
      </c>
      <c r="AK73">
        <v>52.398595999999998</v>
      </c>
      <c r="AL73">
        <v>53.684399999999997</v>
      </c>
      <c r="AM73">
        <v>10.161459000000001</v>
      </c>
      <c r="AN73">
        <v>0.64444199999999996</v>
      </c>
      <c r="AO73">
        <v>0</v>
      </c>
      <c r="AP73">
        <v>0</v>
      </c>
      <c r="AQ73">
        <v>41.294137999999997</v>
      </c>
      <c r="AR73">
        <v>3.1878000000000002</v>
      </c>
      <c r="AS73">
        <v>4.5316419999999997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2243.882282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532.68098199999997</v>
      </c>
      <c r="L74">
        <v>233.68960999999999</v>
      </c>
      <c r="M74">
        <v>88.55</v>
      </c>
      <c r="N74">
        <v>113.695312</v>
      </c>
      <c r="O74">
        <v>59.511375000000001</v>
      </c>
      <c r="P74">
        <v>120.87796899999999</v>
      </c>
      <c r="Q74">
        <v>9.7586910000000007</v>
      </c>
      <c r="R74">
        <v>36.212138000000003</v>
      </c>
      <c r="S74">
        <v>22.798738</v>
      </c>
      <c r="T74">
        <v>0</v>
      </c>
      <c r="U74">
        <v>403.066125</v>
      </c>
      <c r="V74">
        <v>19.952625000000001</v>
      </c>
      <c r="W74">
        <v>44.659114000000002</v>
      </c>
      <c r="X74">
        <v>141.983789</v>
      </c>
      <c r="Y74">
        <v>0</v>
      </c>
      <c r="Z74">
        <v>18.828810000000001</v>
      </c>
      <c r="AA74">
        <v>27.045017999999999</v>
      </c>
      <c r="AB74">
        <v>25.352326999999999</v>
      </c>
      <c r="AC74">
        <v>0</v>
      </c>
      <c r="AD74">
        <v>26.380303999999999</v>
      </c>
      <c r="AE74">
        <v>31.721789999999999</v>
      </c>
      <c r="AF74">
        <v>34.164900000000003</v>
      </c>
      <c r="AG74">
        <v>42.145949999999999</v>
      </c>
      <c r="AH74">
        <v>90.054964999999996</v>
      </c>
      <c r="AI74">
        <v>0</v>
      </c>
      <c r="AJ74">
        <v>0</v>
      </c>
      <c r="AK74">
        <v>52.398595999999998</v>
      </c>
      <c r="AL74">
        <v>53.684399999999997</v>
      </c>
      <c r="AM74">
        <v>15.211396000000001</v>
      </c>
      <c r="AN74">
        <v>0.64444199999999996</v>
      </c>
      <c r="AO74">
        <v>0</v>
      </c>
      <c r="AP74">
        <v>0</v>
      </c>
      <c r="AQ74">
        <v>41.294137999999997</v>
      </c>
      <c r="AR74">
        <v>3.1878000000000002</v>
      </c>
      <c r="AS74">
        <v>4.5316419999999997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2313.3329460000004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578.481269</v>
      </c>
      <c r="L75">
        <v>267.84777200000002</v>
      </c>
      <c r="M75">
        <v>88.55</v>
      </c>
      <c r="N75">
        <v>113.695312</v>
      </c>
      <c r="O75">
        <v>59.511375000000001</v>
      </c>
      <c r="P75">
        <v>120.87796899999999</v>
      </c>
      <c r="Q75">
        <v>9.7586910000000007</v>
      </c>
      <c r="R75">
        <v>36.212138000000003</v>
      </c>
      <c r="S75">
        <v>22.798738</v>
      </c>
      <c r="T75">
        <v>0</v>
      </c>
      <c r="U75">
        <v>403.066125</v>
      </c>
      <c r="V75">
        <v>19.952625000000001</v>
      </c>
      <c r="W75">
        <v>44.659114000000002</v>
      </c>
      <c r="X75">
        <v>141.983789</v>
      </c>
      <c r="Y75">
        <v>0</v>
      </c>
      <c r="Z75">
        <v>12.55254</v>
      </c>
      <c r="AA75">
        <v>27.045017999999999</v>
      </c>
      <c r="AB75">
        <v>25.352326999999999</v>
      </c>
      <c r="AC75">
        <v>0</v>
      </c>
      <c r="AD75">
        <v>26.380303999999999</v>
      </c>
      <c r="AE75">
        <v>31.721789999999999</v>
      </c>
      <c r="AF75">
        <v>34.164900000000003</v>
      </c>
      <c r="AG75">
        <v>42.145949999999999</v>
      </c>
      <c r="AH75">
        <v>90.054964999999996</v>
      </c>
      <c r="AI75">
        <v>0</v>
      </c>
      <c r="AJ75">
        <v>0</v>
      </c>
      <c r="AK75">
        <v>52.398595999999998</v>
      </c>
      <c r="AL75">
        <v>53.684399999999997</v>
      </c>
      <c r="AM75">
        <v>15.211396000000001</v>
      </c>
      <c r="AN75">
        <v>0.64444199999999996</v>
      </c>
      <c r="AO75">
        <v>0</v>
      </c>
      <c r="AP75">
        <v>0</v>
      </c>
      <c r="AQ75">
        <v>41.294137999999997</v>
      </c>
      <c r="AR75">
        <v>3.1878000000000002</v>
      </c>
      <c r="AS75">
        <v>4.5316419999999997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2387.0151250000004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578.481269</v>
      </c>
      <c r="L76">
        <v>336.65439500000002</v>
      </c>
      <c r="M76">
        <v>88.55</v>
      </c>
      <c r="N76">
        <v>113.695312</v>
      </c>
      <c r="O76">
        <v>59.511375000000001</v>
      </c>
      <c r="P76">
        <v>120.87796899999999</v>
      </c>
      <c r="Q76">
        <v>10.500875000000001</v>
      </c>
      <c r="R76">
        <v>40.706601999999997</v>
      </c>
      <c r="S76">
        <v>25.400471</v>
      </c>
      <c r="T76">
        <v>0</v>
      </c>
      <c r="U76">
        <v>403.066125</v>
      </c>
      <c r="V76">
        <v>19.952625000000001</v>
      </c>
      <c r="W76">
        <v>44.659114000000002</v>
      </c>
      <c r="X76">
        <v>141.983789</v>
      </c>
      <c r="Y76">
        <v>0</v>
      </c>
      <c r="Z76">
        <v>12.55254</v>
      </c>
      <c r="AA76">
        <v>27.045017999999999</v>
      </c>
      <c r="AB76">
        <v>25.352326999999999</v>
      </c>
      <c r="AC76">
        <v>0</v>
      </c>
      <c r="AD76">
        <v>26.380303999999999</v>
      </c>
      <c r="AE76">
        <v>31.721789999999999</v>
      </c>
      <c r="AF76">
        <v>34.164900000000003</v>
      </c>
      <c r="AG76">
        <v>42.145949999999999</v>
      </c>
      <c r="AH76">
        <v>90.054964999999996</v>
      </c>
      <c r="AI76">
        <v>0</v>
      </c>
      <c r="AJ76">
        <v>0</v>
      </c>
      <c r="AK76">
        <v>52.398595999999998</v>
      </c>
      <c r="AL76">
        <v>53.684399999999997</v>
      </c>
      <c r="AM76">
        <v>15.211396000000001</v>
      </c>
      <c r="AN76">
        <v>0.64444199999999996</v>
      </c>
      <c r="AO76">
        <v>0</v>
      </c>
      <c r="AP76">
        <v>0</v>
      </c>
      <c r="AQ76">
        <v>41.294137999999997</v>
      </c>
      <c r="AR76">
        <v>3.1878000000000002</v>
      </c>
      <c r="AS76">
        <v>4.5316419999999997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2463.6601289999999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578.481269</v>
      </c>
      <c r="L77">
        <v>419.10618799999997</v>
      </c>
      <c r="M77">
        <v>88.55</v>
      </c>
      <c r="N77">
        <v>113.695312</v>
      </c>
      <c r="O77">
        <v>59.511375000000001</v>
      </c>
      <c r="P77">
        <v>120.87796899999999</v>
      </c>
      <c r="Q77">
        <v>10.500875000000001</v>
      </c>
      <c r="R77">
        <v>40.800471000000002</v>
      </c>
      <c r="S77">
        <v>25.400471</v>
      </c>
      <c r="T77">
        <v>0</v>
      </c>
      <c r="U77">
        <v>403.066125</v>
      </c>
      <c r="V77">
        <v>19.952625000000001</v>
      </c>
      <c r="W77">
        <v>44.659114000000002</v>
      </c>
      <c r="X77">
        <v>141.983789</v>
      </c>
      <c r="Y77">
        <v>0</v>
      </c>
      <c r="Z77">
        <v>12.55254</v>
      </c>
      <c r="AA77">
        <v>27.045017999999999</v>
      </c>
      <c r="AB77">
        <v>25.352326999999999</v>
      </c>
      <c r="AC77">
        <v>0</v>
      </c>
      <c r="AD77">
        <v>26.380303999999999</v>
      </c>
      <c r="AE77">
        <v>31.721789999999999</v>
      </c>
      <c r="AF77">
        <v>34.164900000000003</v>
      </c>
      <c r="AG77">
        <v>42.145949999999999</v>
      </c>
      <c r="AH77">
        <v>90.054964999999996</v>
      </c>
      <c r="AI77">
        <v>0</v>
      </c>
      <c r="AJ77">
        <v>0</v>
      </c>
      <c r="AK77">
        <v>52.398595999999998</v>
      </c>
      <c r="AL77">
        <v>40.263300000000001</v>
      </c>
      <c r="AM77">
        <v>15.211396000000001</v>
      </c>
      <c r="AN77">
        <v>0.64444199999999996</v>
      </c>
      <c r="AO77">
        <v>0</v>
      </c>
      <c r="AP77">
        <v>0</v>
      </c>
      <c r="AQ77">
        <v>41.294137999999997</v>
      </c>
      <c r="AR77">
        <v>3.1878000000000002</v>
      </c>
      <c r="AS77">
        <v>4.5316419999999997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2532.7846910000003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645.061239</v>
      </c>
      <c r="L78">
        <v>419.10618799999997</v>
      </c>
      <c r="M78">
        <v>88.55</v>
      </c>
      <c r="N78">
        <v>113.695312</v>
      </c>
      <c r="O78">
        <v>59.511375000000001</v>
      </c>
      <c r="P78">
        <v>120.87796899999999</v>
      </c>
      <c r="Q78">
        <v>10.500875000000001</v>
      </c>
      <c r="R78">
        <v>40.800471000000002</v>
      </c>
      <c r="S78">
        <v>25.400471</v>
      </c>
      <c r="T78">
        <v>0</v>
      </c>
      <c r="U78">
        <v>403.066125</v>
      </c>
      <c r="V78">
        <v>19.952625000000001</v>
      </c>
      <c r="W78">
        <v>44.659114000000002</v>
      </c>
      <c r="X78">
        <v>141.983789</v>
      </c>
      <c r="Y78">
        <v>0</v>
      </c>
      <c r="Z78">
        <v>12.55254</v>
      </c>
      <c r="AA78">
        <v>27.045017999999999</v>
      </c>
      <c r="AB78">
        <v>25.352326999999999</v>
      </c>
      <c r="AC78">
        <v>0</v>
      </c>
      <c r="AD78">
        <v>25.454678999999999</v>
      </c>
      <c r="AE78">
        <v>31.721789999999999</v>
      </c>
      <c r="AF78">
        <v>34.164900000000003</v>
      </c>
      <c r="AG78">
        <v>42.145949999999999</v>
      </c>
      <c r="AH78">
        <v>90.054964999999996</v>
      </c>
      <c r="AI78">
        <v>0</v>
      </c>
      <c r="AJ78">
        <v>0</v>
      </c>
      <c r="AK78">
        <v>52.398595999999998</v>
      </c>
      <c r="AL78">
        <v>40.263300000000001</v>
      </c>
      <c r="AM78">
        <v>12.284845000000001</v>
      </c>
      <c r="AN78">
        <v>0.64444199999999996</v>
      </c>
      <c r="AO78">
        <v>0</v>
      </c>
      <c r="AP78">
        <v>0</v>
      </c>
      <c r="AQ78">
        <v>41.294137999999997</v>
      </c>
      <c r="AR78">
        <v>5.3129999999999997</v>
      </c>
      <c r="AS78">
        <v>4.5316419999999997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2597.6376850000001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654.00902900000006</v>
      </c>
      <c r="L79">
        <v>419.10618799999997</v>
      </c>
      <c r="M79">
        <v>88.55</v>
      </c>
      <c r="N79">
        <v>113.695312</v>
      </c>
      <c r="O79">
        <v>59.511375000000001</v>
      </c>
      <c r="P79">
        <v>120.87796899999999</v>
      </c>
      <c r="Q79">
        <v>10.500875000000001</v>
      </c>
      <c r="R79">
        <v>40.800471000000002</v>
      </c>
      <c r="S79">
        <v>25.400471</v>
      </c>
      <c r="T79">
        <v>0</v>
      </c>
      <c r="U79">
        <v>403.066125</v>
      </c>
      <c r="V79">
        <v>19.952625000000001</v>
      </c>
      <c r="W79">
        <v>44.659114000000002</v>
      </c>
      <c r="X79">
        <v>141.983789</v>
      </c>
      <c r="Y79">
        <v>0</v>
      </c>
      <c r="Z79">
        <v>6.2762700000000002</v>
      </c>
      <c r="AA79">
        <v>0</v>
      </c>
      <c r="AB79">
        <v>25.352326999999999</v>
      </c>
      <c r="AC79">
        <v>0</v>
      </c>
      <c r="AD79">
        <v>0</v>
      </c>
      <c r="AE79">
        <v>15.860894999999999</v>
      </c>
      <c r="AF79">
        <v>18.980499999999999</v>
      </c>
      <c r="AG79">
        <v>42.145949999999999</v>
      </c>
      <c r="AH79">
        <v>67.541224</v>
      </c>
      <c r="AI79">
        <v>0</v>
      </c>
      <c r="AJ79">
        <v>0</v>
      </c>
      <c r="AK79">
        <v>52.398595999999998</v>
      </c>
      <c r="AL79">
        <v>6.7105499999999996</v>
      </c>
      <c r="AM79">
        <v>5.08073</v>
      </c>
      <c r="AN79">
        <v>0.64444199999999996</v>
      </c>
      <c r="AO79">
        <v>0</v>
      </c>
      <c r="AP79">
        <v>0</v>
      </c>
      <c r="AQ79">
        <v>41.294137999999997</v>
      </c>
      <c r="AR79">
        <v>40.378799999999998</v>
      </c>
      <c r="AS79">
        <v>4.5316419999999997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2488.5594069999997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654.00902900000006</v>
      </c>
      <c r="L80">
        <v>419.10618799999997</v>
      </c>
      <c r="M80">
        <v>88.55</v>
      </c>
      <c r="N80">
        <v>113.695312</v>
      </c>
      <c r="O80">
        <v>59.511375000000001</v>
      </c>
      <c r="P80">
        <v>120.87796899999999</v>
      </c>
      <c r="Q80">
        <v>10.500875000000001</v>
      </c>
      <c r="R80">
        <v>40.800471000000002</v>
      </c>
      <c r="S80">
        <v>25.400471</v>
      </c>
      <c r="T80">
        <v>0</v>
      </c>
      <c r="U80">
        <v>403.066125</v>
      </c>
      <c r="V80">
        <v>19.952625000000001</v>
      </c>
      <c r="W80">
        <v>44.659114000000002</v>
      </c>
      <c r="X80">
        <v>141.983789</v>
      </c>
      <c r="Y80">
        <v>0</v>
      </c>
      <c r="Z80">
        <v>0</v>
      </c>
      <c r="AA80">
        <v>0</v>
      </c>
      <c r="AB80">
        <v>12.676164</v>
      </c>
      <c r="AC80">
        <v>0</v>
      </c>
      <c r="AD80">
        <v>0</v>
      </c>
      <c r="AE80">
        <v>15.860894999999999</v>
      </c>
      <c r="AF80">
        <v>8.5412250000000007</v>
      </c>
      <c r="AG80">
        <v>42.145949999999999</v>
      </c>
      <c r="AH80">
        <v>36.459499999999998</v>
      </c>
      <c r="AI80">
        <v>0</v>
      </c>
      <c r="AJ80">
        <v>0</v>
      </c>
      <c r="AK80">
        <v>52.398595999999998</v>
      </c>
      <c r="AL80">
        <v>2.796062</v>
      </c>
      <c r="AM80">
        <v>0</v>
      </c>
      <c r="AN80">
        <v>0.64444199999999996</v>
      </c>
      <c r="AO80">
        <v>0</v>
      </c>
      <c r="AP80">
        <v>0</v>
      </c>
      <c r="AQ80">
        <v>41.294137999999997</v>
      </c>
      <c r="AR80">
        <v>40.378799999999998</v>
      </c>
      <c r="AS80">
        <v>4.5316419999999997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2419.0907569999995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654.00902900000006</v>
      </c>
      <c r="L81">
        <v>419.10618799999997</v>
      </c>
      <c r="M81">
        <v>88.55</v>
      </c>
      <c r="N81">
        <v>113.695312</v>
      </c>
      <c r="O81">
        <v>59.511375000000001</v>
      </c>
      <c r="P81">
        <v>120.87796899999999</v>
      </c>
      <c r="Q81">
        <v>10.500875000000001</v>
      </c>
      <c r="R81">
        <v>40.800471000000002</v>
      </c>
      <c r="S81">
        <v>25.400471</v>
      </c>
      <c r="T81">
        <v>0</v>
      </c>
      <c r="U81">
        <v>403.066125</v>
      </c>
      <c r="V81">
        <v>19.952625000000001</v>
      </c>
      <c r="W81">
        <v>44.659114000000002</v>
      </c>
      <c r="X81">
        <v>141.983789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15.860894999999999</v>
      </c>
      <c r="AF81">
        <v>8.5412250000000007</v>
      </c>
      <c r="AG81">
        <v>42.145949999999999</v>
      </c>
      <c r="AH81">
        <v>18.229749999999999</v>
      </c>
      <c r="AI81">
        <v>0</v>
      </c>
      <c r="AJ81">
        <v>0</v>
      </c>
      <c r="AK81">
        <v>52.398595999999998</v>
      </c>
      <c r="AL81">
        <v>2.796062</v>
      </c>
      <c r="AM81">
        <v>0</v>
      </c>
      <c r="AN81">
        <v>0.64444199999999996</v>
      </c>
      <c r="AO81">
        <v>0</v>
      </c>
      <c r="AP81">
        <v>0</v>
      </c>
      <c r="AQ81">
        <v>41.294137999999997</v>
      </c>
      <c r="AR81">
        <v>4.2504</v>
      </c>
      <c r="AS81">
        <v>4.5316419999999997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2352.0564429999995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654.00902900000006</v>
      </c>
      <c r="L82">
        <v>419.10618799999997</v>
      </c>
      <c r="M82">
        <v>88.55</v>
      </c>
      <c r="N82">
        <v>113.695312</v>
      </c>
      <c r="O82">
        <v>59.511375000000001</v>
      </c>
      <c r="P82">
        <v>120.87796899999999</v>
      </c>
      <c r="Q82">
        <v>10.500875000000001</v>
      </c>
      <c r="R82">
        <v>40.800471000000002</v>
      </c>
      <c r="S82">
        <v>25.400471</v>
      </c>
      <c r="T82">
        <v>0</v>
      </c>
      <c r="U82">
        <v>403.066125</v>
      </c>
      <c r="V82">
        <v>19.952625000000001</v>
      </c>
      <c r="W82">
        <v>44.659114000000002</v>
      </c>
      <c r="X82">
        <v>141.983789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8.5412250000000007</v>
      </c>
      <c r="AG82">
        <v>42.145949999999999</v>
      </c>
      <c r="AH82">
        <v>0</v>
      </c>
      <c r="AI82">
        <v>0</v>
      </c>
      <c r="AJ82">
        <v>0</v>
      </c>
      <c r="AK82">
        <v>52.398595999999998</v>
      </c>
      <c r="AL82">
        <v>2.796062</v>
      </c>
      <c r="AM82">
        <v>0</v>
      </c>
      <c r="AN82">
        <v>0.64444199999999996</v>
      </c>
      <c r="AO82">
        <v>0</v>
      </c>
      <c r="AP82">
        <v>0</v>
      </c>
      <c r="AQ82">
        <v>26.316675</v>
      </c>
      <c r="AR82">
        <v>3.1878000000000002</v>
      </c>
      <c r="AS82">
        <v>4.5316419999999997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2317.7866299999996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595.806873</v>
      </c>
      <c r="L83">
        <v>398.42937799999999</v>
      </c>
      <c r="M83">
        <v>88.55</v>
      </c>
      <c r="N83">
        <v>113.695312</v>
      </c>
      <c r="O83">
        <v>59.511375000000001</v>
      </c>
      <c r="P83">
        <v>120.87796899999999</v>
      </c>
      <c r="Q83">
        <v>9.7586910000000007</v>
      </c>
      <c r="R83">
        <v>40.800471000000002</v>
      </c>
      <c r="S83">
        <v>23.264063</v>
      </c>
      <c r="T83">
        <v>0</v>
      </c>
      <c r="U83">
        <v>403.066125</v>
      </c>
      <c r="V83">
        <v>19.952625000000001</v>
      </c>
      <c r="W83">
        <v>44.659114000000002</v>
      </c>
      <c r="X83">
        <v>141.983789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0</v>
      </c>
      <c r="AG83">
        <v>42.145949999999999</v>
      </c>
      <c r="AH83">
        <v>0</v>
      </c>
      <c r="AI83">
        <v>0</v>
      </c>
      <c r="AJ83">
        <v>0</v>
      </c>
      <c r="AK83">
        <v>52.398595999999998</v>
      </c>
      <c r="AL83">
        <v>2.796062</v>
      </c>
      <c r="AM83">
        <v>0</v>
      </c>
      <c r="AN83">
        <v>0.64444199999999996</v>
      </c>
      <c r="AO83">
        <v>0</v>
      </c>
      <c r="AP83">
        <v>0.61648099999999995</v>
      </c>
      <c r="AQ83">
        <v>26.316675</v>
      </c>
      <c r="AR83">
        <v>2.1252</v>
      </c>
      <c r="AS83">
        <v>4.5316419999999997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2227.0417279999997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523.71550000000002</v>
      </c>
      <c r="L84">
        <v>364.09777200000002</v>
      </c>
      <c r="M84">
        <v>88.55</v>
      </c>
      <c r="N84">
        <v>113.695312</v>
      </c>
      <c r="O84">
        <v>59.511375000000001</v>
      </c>
      <c r="P84">
        <v>120.87796899999999</v>
      </c>
      <c r="Q84">
        <v>9.7586910000000007</v>
      </c>
      <c r="R84">
        <v>40.800471000000002</v>
      </c>
      <c r="S84">
        <v>22.798738</v>
      </c>
      <c r="T84">
        <v>0</v>
      </c>
      <c r="U84">
        <v>403.066125</v>
      </c>
      <c r="V84">
        <v>19.952625000000001</v>
      </c>
      <c r="W84">
        <v>44.659114000000002</v>
      </c>
      <c r="X84">
        <v>141.983789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0</v>
      </c>
      <c r="AG84">
        <v>42.145949999999999</v>
      </c>
      <c r="AH84">
        <v>0</v>
      </c>
      <c r="AI84">
        <v>0</v>
      </c>
      <c r="AJ84">
        <v>0</v>
      </c>
      <c r="AK84">
        <v>52.398595999999998</v>
      </c>
      <c r="AL84">
        <v>2.796062</v>
      </c>
      <c r="AM84">
        <v>0</v>
      </c>
      <c r="AN84">
        <v>0.64444199999999996</v>
      </c>
      <c r="AO84">
        <v>0</v>
      </c>
      <c r="AP84">
        <v>0.61648099999999995</v>
      </c>
      <c r="AQ84">
        <v>26.316675</v>
      </c>
      <c r="AR84">
        <v>2.1252</v>
      </c>
      <c r="AS84">
        <v>4.5316419999999997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2120.1534240000001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523.71550000000002</v>
      </c>
      <c r="L85">
        <v>354.47277200000002</v>
      </c>
      <c r="M85">
        <v>88.55</v>
      </c>
      <c r="N85">
        <v>113.695312</v>
      </c>
      <c r="O85">
        <v>59.511375000000001</v>
      </c>
      <c r="P85">
        <v>120.87796899999999</v>
      </c>
      <c r="Q85">
        <v>9.7586910000000007</v>
      </c>
      <c r="R85">
        <v>40.800471000000002</v>
      </c>
      <c r="S85">
        <v>22.798738</v>
      </c>
      <c r="T85">
        <v>0</v>
      </c>
      <c r="U85">
        <v>403.066125</v>
      </c>
      <c r="V85">
        <v>19.952625000000001</v>
      </c>
      <c r="W85">
        <v>44.659114000000002</v>
      </c>
      <c r="X85">
        <v>141.983789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0</v>
      </c>
      <c r="AG85">
        <v>42.145949999999999</v>
      </c>
      <c r="AH85">
        <v>0</v>
      </c>
      <c r="AI85">
        <v>0</v>
      </c>
      <c r="AJ85">
        <v>0</v>
      </c>
      <c r="AK85">
        <v>52.398595999999998</v>
      </c>
      <c r="AL85">
        <v>2.796062</v>
      </c>
      <c r="AM85">
        <v>0</v>
      </c>
      <c r="AN85">
        <v>0.64444199999999996</v>
      </c>
      <c r="AO85">
        <v>0</v>
      </c>
      <c r="AP85">
        <v>0.61648099999999995</v>
      </c>
      <c r="AQ85">
        <v>26.316675</v>
      </c>
      <c r="AR85">
        <v>2.1252</v>
      </c>
      <c r="AS85">
        <v>4.5316419999999997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2110.5284240000001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523.71550000000002</v>
      </c>
      <c r="L86">
        <v>296.72277200000002</v>
      </c>
      <c r="M86">
        <v>88.55</v>
      </c>
      <c r="N86">
        <v>113.695312</v>
      </c>
      <c r="O86">
        <v>59.511375000000001</v>
      </c>
      <c r="P86">
        <v>120.87796899999999</v>
      </c>
      <c r="Q86">
        <v>9.7586910000000007</v>
      </c>
      <c r="R86">
        <v>40.800471000000002</v>
      </c>
      <c r="S86">
        <v>22.798738</v>
      </c>
      <c r="T86">
        <v>0</v>
      </c>
      <c r="U86">
        <v>403.066125</v>
      </c>
      <c r="V86">
        <v>19.952625000000001</v>
      </c>
      <c r="W86">
        <v>44.659114000000002</v>
      </c>
      <c r="X86">
        <v>141.983789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15.860894999999999</v>
      </c>
      <c r="AF86">
        <v>0</v>
      </c>
      <c r="AG86">
        <v>42.145949999999999</v>
      </c>
      <c r="AH86">
        <v>0</v>
      </c>
      <c r="AI86">
        <v>0</v>
      </c>
      <c r="AJ86">
        <v>0</v>
      </c>
      <c r="AK86">
        <v>52.398595999999998</v>
      </c>
      <c r="AL86">
        <v>2.796062</v>
      </c>
      <c r="AM86">
        <v>0</v>
      </c>
      <c r="AN86">
        <v>0.64444199999999996</v>
      </c>
      <c r="AO86">
        <v>0</v>
      </c>
      <c r="AP86">
        <v>0.61648099999999995</v>
      </c>
      <c r="AQ86">
        <v>26.316675</v>
      </c>
      <c r="AR86">
        <v>2.1252</v>
      </c>
      <c r="AS86">
        <v>4.5316419999999997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2052.7784240000001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578.481269</v>
      </c>
      <c r="L87">
        <v>267.84777200000002</v>
      </c>
      <c r="M87">
        <v>88.55</v>
      </c>
      <c r="N87">
        <v>113.695312</v>
      </c>
      <c r="O87">
        <v>59.511375000000001</v>
      </c>
      <c r="P87">
        <v>120.87796899999999</v>
      </c>
      <c r="Q87">
        <v>9.7586910000000007</v>
      </c>
      <c r="R87">
        <v>40.800471000000002</v>
      </c>
      <c r="S87">
        <v>22.798738</v>
      </c>
      <c r="T87">
        <v>0</v>
      </c>
      <c r="U87">
        <v>403.066125</v>
      </c>
      <c r="V87">
        <v>19.952625000000001</v>
      </c>
      <c r="W87">
        <v>44.659114000000002</v>
      </c>
      <c r="X87">
        <v>141.983789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15.860894999999999</v>
      </c>
      <c r="AF87">
        <v>0</v>
      </c>
      <c r="AG87">
        <v>42.145949999999999</v>
      </c>
      <c r="AH87">
        <v>0</v>
      </c>
      <c r="AI87">
        <v>0</v>
      </c>
      <c r="AJ87">
        <v>0</v>
      </c>
      <c r="AK87">
        <v>52.398595999999998</v>
      </c>
      <c r="AL87">
        <v>2.796062</v>
      </c>
      <c r="AM87">
        <v>0</v>
      </c>
      <c r="AN87">
        <v>0.64444199999999996</v>
      </c>
      <c r="AO87">
        <v>0</v>
      </c>
      <c r="AP87">
        <v>0.61648099999999995</v>
      </c>
      <c r="AQ87">
        <v>13.158338000000001</v>
      </c>
      <c r="AR87">
        <v>40.378799999999998</v>
      </c>
      <c r="AS87">
        <v>4.5316419999999997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2103.7644559999999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578.481269</v>
      </c>
      <c r="L88">
        <v>233.68960999999999</v>
      </c>
      <c r="M88">
        <v>88.55</v>
      </c>
      <c r="N88">
        <v>113.695312</v>
      </c>
      <c r="O88">
        <v>59.511375000000001</v>
      </c>
      <c r="P88">
        <v>120.87796899999999</v>
      </c>
      <c r="Q88">
        <v>9.7586910000000007</v>
      </c>
      <c r="R88">
        <v>36.000388000000001</v>
      </c>
      <c r="S88">
        <v>22.798738</v>
      </c>
      <c r="T88">
        <v>0</v>
      </c>
      <c r="U88">
        <v>403.066125</v>
      </c>
      <c r="V88">
        <v>19.952625000000001</v>
      </c>
      <c r="W88">
        <v>44.659114000000002</v>
      </c>
      <c r="X88">
        <v>141.983789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15.860894999999999</v>
      </c>
      <c r="AF88">
        <v>0</v>
      </c>
      <c r="AG88">
        <v>42.145949999999999</v>
      </c>
      <c r="AH88">
        <v>0</v>
      </c>
      <c r="AI88">
        <v>0</v>
      </c>
      <c r="AJ88">
        <v>0</v>
      </c>
      <c r="AK88">
        <v>52.398595999999998</v>
      </c>
      <c r="AL88">
        <v>2.796062</v>
      </c>
      <c r="AM88">
        <v>0</v>
      </c>
      <c r="AN88">
        <v>0.64444199999999996</v>
      </c>
      <c r="AO88">
        <v>0</v>
      </c>
      <c r="AP88">
        <v>0.61648099999999995</v>
      </c>
      <c r="AQ88">
        <v>13.158338000000001</v>
      </c>
      <c r="AR88">
        <v>40.378799999999998</v>
      </c>
      <c r="AS88">
        <v>4.5316419999999997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2064.8062110000001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578.481269</v>
      </c>
      <c r="L89">
        <v>233.68960999999999</v>
      </c>
      <c r="M89">
        <v>88.55</v>
      </c>
      <c r="N89">
        <v>113.695312</v>
      </c>
      <c r="O89">
        <v>59.511375000000001</v>
      </c>
      <c r="P89">
        <v>120.87796899999999</v>
      </c>
      <c r="Q89">
        <v>9.7586910000000007</v>
      </c>
      <c r="R89">
        <v>36.000388000000001</v>
      </c>
      <c r="S89">
        <v>22.798738</v>
      </c>
      <c r="T89">
        <v>0</v>
      </c>
      <c r="U89">
        <v>403.066125</v>
      </c>
      <c r="V89">
        <v>19.952625000000001</v>
      </c>
      <c r="W89">
        <v>44.659114000000002</v>
      </c>
      <c r="X89">
        <v>141.983789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15.860894999999999</v>
      </c>
      <c r="AF89">
        <v>0</v>
      </c>
      <c r="AG89">
        <v>42.145949999999999</v>
      </c>
      <c r="AH89">
        <v>0</v>
      </c>
      <c r="AI89">
        <v>0</v>
      </c>
      <c r="AJ89">
        <v>0</v>
      </c>
      <c r="AK89">
        <v>52.398595999999998</v>
      </c>
      <c r="AL89">
        <v>2.796062</v>
      </c>
      <c r="AM89">
        <v>0</v>
      </c>
      <c r="AN89">
        <v>0.64444199999999996</v>
      </c>
      <c r="AO89">
        <v>0</v>
      </c>
      <c r="AP89">
        <v>0.61648099999999995</v>
      </c>
      <c r="AQ89">
        <v>13.158338000000001</v>
      </c>
      <c r="AR89">
        <v>6.3756000000000004</v>
      </c>
      <c r="AS89">
        <v>4.5316419999999997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2030.803011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578.481269</v>
      </c>
      <c r="L90">
        <v>233.68960999999999</v>
      </c>
      <c r="M90">
        <v>88.55</v>
      </c>
      <c r="N90">
        <v>113.695312</v>
      </c>
      <c r="O90">
        <v>59.511375000000001</v>
      </c>
      <c r="P90">
        <v>120.87796899999999</v>
      </c>
      <c r="Q90">
        <v>9.7586910000000007</v>
      </c>
      <c r="R90">
        <v>36.000388000000001</v>
      </c>
      <c r="S90">
        <v>22.798738</v>
      </c>
      <c r="T90">
        <v>0</v>
      </c>
      <c r="U90">
        <v>403.066125</v>
      </c>
      <c r="V90">
        <v>19.952625000000001</v>
      </c>
      <c r="W90">
        <v>44.659114000000002</v>
      </c>
      <c r="X90">
        <v>141.983789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15.860894999999999</v>
      </c>
      <c r="AF90">
        <v>0</v>
      </c>
      <c r="AG90">
        <v>42.145949999999999</v>
      </c>
      <c r="AH90">
        <v>0</v>
      </c>
      <c r="AI90">
        <v>0</v>
      </c>
      <c r="AJ90">
        <v>0</v>
      </c>
      <c r="AK90">
        <v>52.398595999999998</v>
      </c>
      <c r="AL90">
        <v>2.796062</v>
      </c>
      <c r="AM90">
        <v>0</v>
      </c>
      <c r="AN90">
        <v>0.64444199999999996</v>
      </c>
      <c r="AO90">
        <v>0</v>
      </c>
      <c r="AP90">
        <v>0.61648099999999995</v>
      </c>
      <c r="AQ90">
        <v>13.158338000000001</v>
      </c>
      <c r="AR90">
        <v>3.1878000000000002</v>
      </c>
      <c r="AS90">
        <v>4.5316419999999997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2027.6152109999998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578.481269</v>
      </c>
      <c r="L91">
        <v>233.68960999999999</v>
      </c>
      <c r="M91">
        <v>88.55</v>
      </c>
      <c r="N91">
        <v>113.695312</v>
      </c>
      <c r="O91">
        <v>59.511375000000001</v>
      </c>
      <c r="P91">
        <v>120.87796899999999</v>
      </c>
      <c r="Q91">
        <v>9.7586910000000007</v>
      </c>
      <c r="R91">
        <v>30.691911000000001</v>
      </c>
      <c r="S91">
        <v>19.288981</v>
      </c>
      <c r="T91">
        <v>0</v>
      </c>
      <c r="U91">
        <v>403.066125</v>
      </c>
      <c r="V91">
        <v>19.952625000000001</v>
      </c>
      <c r="W91">
        <v>44.659114000000002</v>
      </c>
      <c r="X91">
        <v>141.983789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1.8523309999999999</v>
      </c>
      <c r="AF91">
        <v>0</v>
      </c>
      <c r="AG91">
        <v>42.145949999999999</v>
      </c>
      <c r="AH91">
        <v>0</v>
      </c>
      <c r="AI91">
        <v>0</v>
      </c>
      <c r="AJ91">
        <v>0</v>
      </c>
      <c r="AK91">
        <v>52.398595999999998</v>
      </c>
      <c r="AL91">
        <v>2.796062</v>
      </c>
      <c r="AM91">
        <v>0</v>
      </c>
      <c r="AN91">
        <v>0.64444199999999996</v>
      </c>
      <c r="AO91">
        <v>0</v>
      </c>
      <c r="AP91">
        <v>0.61648099999999995</v>
      </c>
      <c r="AQ91">
        <v>13.158338000000001</v>
      </c>
      <c r="AR91">
        <v>3.1878000000000002</v>
      </c>
      <c r="AS91">
        <v>4.5316419999999997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2004.7884129999995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578.481269</v>
      </c>
      <c r="L92">
        <v>233.68960999999999</v>
      </c>
      <c r="M92">
        <v>88.55</v>
      </c>
      <c r="N92">
        <v>113.695312</v>
      </c>
      <c r="O92">
        <v>59.511375000000001</v>
      </c>
      <c r="P92">
        <v>120.87796899999999</v>
      </c>
      <c r="Q92">
        <v>9.7586910000000007</v>
      </c>
      <c r="R92">
        <v>30.691911000000001</v>
      </c>
      <c r="S92">
        <v>19.288981</v>
      </c>
      <c r="T92">
        <v>0</v>
      </c>
      <c r="U92">
        <v>403.066125</v>
      </c>
      <c r="V92">
        <v>19.952625000000001</v>
      </c>
      <c r="W92">
        <v>44.659114000000002</v>
      </c>
      <c r="X92">
        <v>141.983789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1.8523309999999999</v>
      </c>
      <c r="AF92">
        <v>0</v>
      </c>
      <c r="AG92">
        <v>42.145949999999999</v>
      </c>
      <c r="AH92">
        <v>0</v>
      </c>
      <c r="AI92">
        <v>0</v>
      </c>
      <c r="AJ92">
        <v>0</v>
      </c>
      <c r="AK92">
        <v>52.398595999999998</v>
      </c>
      <c r="AL92">
        <v>2.796062</v>
      </c>
      <c r="AM92">
        <v>0</v>
      </c>
      <c r="AN92">
        <v>0.64444199999999996</v>
      </c>
      <c r="AO92">
        <v>0</v>
      </c>
      <c r="AP92">
        <v>0.61648099999999995</v>
      </c>
      <c r="AQ92">
        <v>0</v>
      </c>
      <c r="AR92">
        <v>3.1878000000000002</v>
      </c>
      <c r="AS92">
        <v>4.5316419999999997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1991.6300749999996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523.71550000000002</v>
      </c>
      <c r="L93">
        <v>233.68960999999999</v>
      </c>
      <c r="M93">
        <v>88.55</v>
      </c>
      <c r="N93">
        <v>113.695312</v>
      </c>
      <c r="O93">
        <v>59.511375000000001</v>
      </c>
      <c r="P93">
        <v>120.87796899999999</v>
      </c>
      <c r="Q93">
        <v>9.7586910000000007</v>
      </c>
      <c r="R93">
        <v>30.691911000000001</v>
      </c>
      <c r="S93">
        <v>19.288981</v>
      </c>
      <c r="T93">
        <v>0</v>
      </c>
      <c r="U93">
        <v>403.066125</v>
      </c>
      <c r="V93">
        <v>19.952625000000001</v>
      </c>
      <c r="W93">
        <v>44.659114000000002</v>
      </c>
      <c r="X93">
        <v>141.983789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0</v>
      </c>
      <c r="AG93">
        <v>42.145949999999999</v>
      </c>
      <c r="AH93">
        <v>0</v>
      </c>
      <c r="AI93">
        <v>0</v>
      </c>
      <c r="AJ93">
        <v>0</v>
      </c>
      <c r="AK93">
        <v>52.398595999999998</v>
      </c>
      <c r="AL93">
        <v>2.796062</v>
      </c>
      <c r="AM93">
        <v>0</v>
      </c>
      <c r="AN93">
        <v>0.64444199999999996</v>
      </c>
      <c r="AO93">
        <v>0</v>
      </c>
      <c r="AP93">
        <v>0.61648099999999995</v>
      </c>
      <c r="AQ93">
        <v>0</v>
      </c>
      <c r="AR93">
        <v>7.6507199999999997</v>
      </c>
      <c r="AS93">
        <v>4.5316419999999997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1941.3272259999997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446.71550000000002</v>
      </c>
      <c r="L94">
        <v>233.68960999999999</v>
      </c>
      <c r="M94">
        <v>88.55</v>
      </c>
      <c r="N94">
        <v>113.695312</v>
      </c>
      <c r="O94">
        <v>59.511375000000001</v>
      </c>
      <c r="P94">
        <v>120.87796899999999</v>
      </c>
      <c r="Q94">
        <v>9.7586910000000007</v>
      </c>
      <c r="R94">
        <v>30.691911000000001</v>
      </c>
      <c r="S94">
        <v>19.288981</v>
      </c>
      <c r="T94">
        <v>0</v>
      </c>
      <c r="U94">
        <v>403.066125</v>
      </c>
      <c r="V94">
        <v>19.952625000000001</v>
      </c>
      <c r="W94">
        <v>44.659114000000002</v>
      </c>
      <c r="X94">
        <v>141.983789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0</v>
      </c>
      <c r="AG94">
        <v>42.145949999999999</v>
      </c>
      <c r="AH94">
        <v>0</v>
      </c>
      <c r="AI94">
        <v>0</v>
      </c>
      <c r="AJ94">
        <v>0</v>
      </c>
      <c r="AK94">
        <v>52.398595999999998</v>
      </c>
      <c r="AL94">
        <v>2.796062</v>
      </c>
      <c r="AM94">
        <v>0</v>
      </c>
      <c r="AN94">
        <v>0.64444199999999996</v>
      </c>
      <c r="AO94">
        <v>0</v>
      </c>
      <c r="AP94">
        <v>0.61648099999999995</v>
      </c>
      <c r="AQ94">
        <v>0</v>
      </c>
      <c r="AR94">
        <v>7.6507199999999997</v>
      </c>
      <c r="AS94">
        <v>4.5316419999999997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1864.3272259999997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379.34050000000002</v>
      </c>
      <c r="L95">
        <v>233.68960999999999</v>
      </c>
      <c r="M95">
        <v>88.55</v>
      </c>
      <c r="N95">
        <v>113.695312</v>
      </c>
      <c r="O95">
        <v>59.511375000000001</v>
      </c>
      <c r="P95">
        <v>120.87796899999999</v>
      </c>
      <c r="Q95">
        <v>9.7586910000000007</v>
      </c>
      <c r="R95">
        <v>30.691911000000001</v>
      </c>
      <c r="S95">
        <v>19.288981</v>
      </c>
      <c r="T95">
        <v>0</v>
      </c>
      <c r="U95">
        <v>403.066125</v>
      </c>
      <c r="V95">
        <v>18.253428</v>
      </c>
      <c r="W95">
        <v>39.091360000000002</v>
      </c>
      <c r="X95">
        <v>125.173029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8.5412250000000007</v>
      </c>
      <c r="AG95">
        <v>42.145949999999999</v>
      </c>
      <c r="AH95">
        <v>0</v>
      </c>
      <c r="AI95">
        <v>0</v>
      </c>
      <c r="AJ95">
        <v>0</v>
      </c>
      <c r="AK95">
        <v>52.398595999999998</v>
      </c>
      <c r="AL95">
        <v>2.796062</v>
      </c>
      <c r="AM95">
        <v>0</v>
      </c>
      <c r="AN95">
        <v>0.64444199999999996</v>
      </c>
      <c r="AO95">
        <v>0</v>
      </c>
      <c r="AP95">
        <v>0.61648099999999995</v>
      </c>
      <c r="AQ95">
        <v>0</v>
      </c>
      <c r="AR95">
        <v>4.2504</v>
      </c>
      <c r="AS95">
        <v>7.1211520000000004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1780.6049299999997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360.09050000000002</v>
      </c>
      <c r="L96">
        <v>231.01058800000001</v>
      </c>
      <c r="M96">
        <v>88.55</v>
      </c>
      <c r="N96">
        <v>113.695312</v>
      </c>
      <c r="O96">
        <v>59.511375000000001</v>
      </c>
      <c r="P96">
        <v>120.87796899999999</v>
      </c>
      <c r="Q96">
        <v>8.0341799999999992</v>
      </c>
      <c r="R96">
        <v>28.653625000000002</v>
      </c>
      <c r="S96">
        <v>18.287500000000001</v>
      </c>
      <c r="T96">
        <v>0</v>
      </c>
      <c r="U96">
        <v>403.066125</v>
      </c>
      <c r="V96">
        <v>14.30275</v>
      </c>
      <c r="W96">
        <v>39.091360000000002</v>
      </c>
      <c r="X96">
        <v>125.173029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8.5412250000000007</v>
      </c>
      <c r="AG96">
        <v>42.145949999999999</v>
      </c>
      <c r="AH96">
        <v>0</v>
      </c>
      <c r="AI96">
        <v>0</v>
      </c>
      <c r="AJ96">
        <v>0</v>
      </c>
      <c r="AK96">
        <v>52.398595999999998</v>
      </c>
      <c r="AL96">
        <v>2.796062</v>
      </c>
      <c r="AM96">
        <v>0</v>
      </c>
      <c r="AN96">
        <v>0.64444199999999996</v>
      </c>
      <c r="AO96">
        <v>0</v>
      </c>
      <c r="AP96">
        <v>0.61648099999999995</v>
      </c>
      <c r="AQ96">
        <v>0</v>
      </c>
      <c r="AR96">
        <v>4.2504</v>
      </c>
      <c r="AS96">
        <v>7.1211520000000004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1749.9609519999999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360.09050000000002</v>
      </c>
      <c r="L97">
        <v>231.01058800000001</v>
      </c>
      <c r="M97">
        <v>88.55</v>
      </c>
      <c r="N97">
        <v>113.695312</v>
      </c>
      <c r="O97">
        <v>59.511375000000001</v>
      </c>
      <c r="P97">
        <v>120.87796899999999</v>
      </c>
      <c r="Q97">
        <v>8.0341799999999992</v>
      </c>
      <c r="R97">
        <v>23.359874999999999</v>
      </c>
      <c r="S97">
        <v>14.870625</v>
      </c>
      <c r="T97">
        <v>0</v>
      </c>
      <c r="U97">
        <v>403.066125</v>
      </c>
      <c r="V97">
        <v>14.30275</v>
      </c>
      <c r="W97">
        <v>30.064169</v>
      </c>
      <c r="X97">
        <v>125.173029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8.5412250000000007</v>
      </c>
      <c r="AG97">
        <v>42.145949999999999</v>
      </c>
      <c r="AH97">
        <v>0</v>
      </c>
      <c r="AI97">
        <v>0</v>
      </c>
      <c r="AJ97">
        <v>0</v>
      </c>
      <c r="AK97">
        <v>52.398595999999998</v>
      </c>
      <c r="AL97">
        <v>2.796062</v>
      </c>
      <c r="AM97">
        <v>0</v>
      </c>
      <c r="AN97">
        <v>0.64444199999999996</v>
      </c>
      <c r="AO97">
        <v>0</v>
      </c>
      <c r="AP97">
        <v>0.61648099999999995</v>
      </c>
      <c r="AQ97">
        <v>0</v>
      </c>
      <c r="AR97">
        <v>4.2504</v>
      </c>
      <c r="AS97">
        <v>4.5316419999999997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1729.6336259999998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360.09050000000002</v>
      </c>
      <c r="L98">
        <v>231.01058800000001</v>
      </c>
      <c r="M98">
        <v>88.55</v>
      </c>
      <c r="N98">
        <v>113.695312</v>
      </c>
      <c r="O98">
        <v>59.511375000000001</v>
      </c>
      <c r="P98">
        <v>120.87796899999999</v>
      </c>
      <c r="Q98">
        <v>8.0341799999999992</v>
      </c>
      <c r="R98">
        <v>23.359874999999999</v>
      </c>
      <c r="S98">
        <v>14.870625</v>
      </c>
      <c r="T98">
        <v>0</v>
      </c>
      <c r="U98">
        <v>403.066125</v>
      </c>
      <c r="V98">
        <v>14.30275</v>
      </c>
      <c r="W98">
        <v>30.064169</v>
      </c>
      <c r="X98">
        <v>106.63305200000001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8.5412250000000007</v>
      </c>
      <c r="AG98">
        <v>42.145949999999999</v>
      </c>
      <c r="AH98">
        <v>0</v>
      </c>
      <c r="AI98">
        <v>0</v>
      </c>
      <c r="AJ98">
        <v>0</v>
      </c>
      <c r="AK98">
        <v>52.398595999999998</v>
      </c>
      <c r="AL98">
        <v>2.796062</v>
      </c>
      <c r="AM98">
        <v>0</v>
      </c>
      <c r="AN98">
        <v>0.64444199999999996</v>
      </c>
      <c r="AO98">
        <v>0</v>
      </c>
      <c r="AP98">
        <v>0.61648099999999995</v>
      </c>
      <c r="AQ98">
        <v>0</v>
      </c>
      <c r="AR98">
        <v>4.2504</v>
      </c>
      <c r="AS98">
        <v>4.5316419999999997</v>
      </c>
      <c r="AT98">
        <v>19.25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1711.0936489999997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11.235995607749995</v>
      </c>
      <c r="L99">
        <f t="shared" si="2"/>
        <v>7.0509077897500108</v>
      </c>
      <c r="M99">
        <f t="shared" si="2"/>
        <v>2.1252000000000022</v>
      </c>
      <c r="N99">
        <f t="shared" si="2"/>
        <v>2.7286874879999972</v>
      </c>
      <c r="O99">
        <f t="shared" si="2"/>
        <v>1.4282730000000008</v>
      </c>
      <c r="P99">
        <f t="shared" si="2"/>
        <v>2.9010712559999958</v>
      </c>
      <c r="Q99">
        <f t="shared" si="2"/>
        <v>0.22149040849999987</v>
      </c>
      <c r="R99">
        <f t="shared" si="2"/>
        <v>0.77920095174999993</v>
      </c>
      <c r="S99">
        <f t="shared" si="2"/>
        <v>0.47632730600000001</v>
      </c>
      <c r="T99">
        <f t="shared" si="2"/>
        <v>0</v>
      </c>
      <c r="U99">
        <f t="shared" si="2"/>
        <v>9.6735870000000013</v>
      </c>
      <c r="V99">
        <f t="shared" si="2"/>
        <v>0.41662797949999952</v>
      </c>
      <c r="W99">
        <f t="shared" si="2"/>
        <v>0.92161923900000087</v>
      </c>
      <c r="X99">
        <f t="shared" si="2"/>
        <v>2.5841979214999982</v>
      </c>
      <c r="Y99">
        <f t="shared" si="2"/>
        <v>0</v>
      </c>
      <c r="Z99">
        <f t="shared" si="2"/>
        <v>5.2837977499999994E-2</v>
      </c>
      <c r="AA99">
        <f t="shared" si="2"/>
        <v>8.1208430249999991E-2</v>
      </c>
      <c r="AB99">
        <f t="shared" si="2"/>
        <v>0.10932549574999999</v>
      </c>
      <c r="AC99">
        <f t="shared" si="2"/>
        <v>0</v>
      </c>
      <c r="AD99">
        <f t="shared" si="2"/>
        <v>8.2645062499999991E-2</v>
      </c>
      <c r="AE99">
        <f t="shared" si="2"/>
        <v>0.23912855100000047</v>
      </c>
      <c r="AF99">
        <f t="shared" si="2"/>
        <v>0.27426822500000025</v>
      </c>
      <c r="AG99">
        <f t="shared" si="2"/>
        <v>1.0115028000000013</v>
      </c>
      <c r="AH99">
        <f t="shared" si="2"/>
        <v>0.49730757975000006</v>
      </c>
      <c r="AI99">
        <f t="shared" si="2"/>
        <v>0</v>
      </c>
      <c r="AJ99">
        <f t="shared" si="2"/>
        <v>0</v>
      </c>
      <c r="AK99">
        <f t="shared" si="2"/>
        <v>1.257566304</v>
      </c>
      <c r="AL99">
        <f t="shared" si="2"/>
        <v>0.18809112199999992</v>
      </c>
      <c r="AM99">
        <f t="shared" si="2"/>
        <v>4.6188129250000001E-2</v>
      </c>
      <c r="AN99">
        <f t="shared" si="2"/>
        <v>1.5466607999999984E-2</v>
      </c>
      <c r="AO99">
        <f t="shared" si="2"/>
        <v>0</v>
      </c>
      <c r="AP99">
        <f t="shared" si="2"/>
        <v>1.0480181000000003E-2</v>
      </c>
      <c r="AQ99">
        <f t="shared" si="2"/>
        <v>0.46690875324999986</v>
      </c>
      <c r="AR99">
        <f t="shared" si="2"/>
        <v>0.17463830999999999</v>
      </c>
      <c r="AS99">
        <f t="shared" si="2"/>
        <v>0.16809155750000007</v>
      </c>
      <c r="AT99">
        <f t="shared" si="2"/>
        <v>0.44235221050000001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47.661193244999993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45333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118.39</v>
      </c>
      <c r="C3" s="34">
        <v>40.19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231</v>
      </c>
      <c r="O3">
        <v>52.94</v>
      </c>
      <c r="P3">
        <v>0.71</v>
      </c>
      <c r="Q3">
        <v>25.13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35</v>
      </c>
      <c r="Y3">
        <v>11.66</v>
      </c>
      <c r="Z3">
        <v>11.67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11.53</v>
      </c>
      <c r="AH3">
        <v>43.88</v>
      </c>
      <c r="AI3">
        <v>43.88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96.25</v>
      </c>
      <c r="C4" s="34">
        <v>40.19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192.5</v>
      </c>
      <c r="O4">
        <v>52.94</v>
      </c>
      <c r="P4">
        <v>0.71</v>
      </c>
      <c r="Q4">
        <v>22.14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36.5</v>
      </c>
      <c r="Y4">
        <v>12.16</v>
      </c>
      <c r="Z4">
        <v>12.17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11.84</v>
      </c>
      <c r="AH4">
        <v>43.31</v>
      </c>
      <c r="AI4">
        <v>43.31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96.25</v>
      </c>
      <c r="C5" s="34">
        <v>40.19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52.94</v>
      </c>
      <c r="P5">
        <v>0.71</v>
      </c>
      <c r="Q5">
        <v>19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56.5</v>
      </c>
      <c r="Y5">
        <v>18.84</v>
      </c>
      <c r="Z5">
        <v>18.829999999999998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13.88</v>
      </c>
      <c r="AH5">
        <v>51.45</v>
      </c>
      <c r="AI5">
        <v>51.45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96.25</v>
      </c>
      <c r="C6" s="34">
        <v>40.19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52.94</v>
      </c>
      <c r="P6">
        <v>0.71</v>
      </c>
      <c r="Q6">
        <v>18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55.5</v>
      </c>
      <c r="Y6">
        <v>18.5</v>
      </c>
      <c r="Z6">
        <v>18.5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14.56</v>
      </c>
      <c r="AH6">
        <v>50.61</v>
      </c>
      <c r="AI6">
        <v>50.61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72.19</v>
      </c>
      <c r="C7" s="34">
        <v>33.69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52.94</v>
      </c>
      <c r="P7">
        <v>0.71</v>
      </c>
      <c r="Q7">
        <v>17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54.5</v>
      </c>
      <c r="Y7">
        <v>18.16</v>
      </c>
      <c r="Z7">
        <v>18.170000000000002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14.22</v>
      </c>
      <c r="AH7">
        <v>49.84</v>
      </c>
      <c r="AI7">
        <v>49.84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67.38</v>
      </c>
      <c r="C8" s="34">
        <v>33.69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52.94</v>
      </c>
      <c r="P8">
        <v>0.71</v>
      </c>
      <c r="Q8">
        <v>16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53.5</v>
      </c>
      <c r="Y8">
        <v>17.84</v>
      </c>
      <c r="Z8">
        <v>17.829999999999998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13.88</v>
      </c>
      <c r="AH8">
        <v>49.78</v>
      </c>
      <c r="AI8">
        <v>49.78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67.38</v>
      </c>
      <c r="C9" s="34">
        <v>33.69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52.94</v>
      </c>
      <c r="P9">
        <v>0.71</v>
      </c>
      <c r="Q9">
        <v>15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34.6</v>
      </c>
      <c r="Y9">
        <v>11.54</v>
      </c>
      <c r="Z9">
        <v>11.53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26.95</v>
      </c>
      <c r="AI9">
        <v>26.95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67.38</v>
      </c>
      <c r="C10" s="34">
        <v>33.69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52.94</v>
      </c>
      <c r="P10">
        <v>0.71</v>
      </c>
      <c r="Q10">
        <v>14.4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35.67</v>
      </c>
      <c r="Y10">
        <v>11.88</v>
      </c>
      <c r="Z10">
        <v>11.89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26.86</v>
      </c>
      <c r="AI10">
        <v>26.86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67.38</v>
      </c>
      <c r="C11" s="34">
        <v>33.69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52.94</v>
      </c>
      <c r="P11">
        <v>0.71</v>
      </c>
      <c r="Q11">
        <v>17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26.02</v>
      </c>
      <c r="Y11">
        <v>8.67</v>
      </c>
      <c r="Z11">
        <v>8.68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8.25</v>
      </c>
      <c r="AH11">
        <v>17.420000000000002</v>
      </c>
      <c r="AI11">
        <v>17.420000000000002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67.38</v>
      </c>
      <c r="C12" s="34">
        <v>33.69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52.94</v>
      </c>
      <c r="P12">
        <v>0.71</v>
      </c>
      <c r="Q12">
        <v>16.8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26.66</v>
      </c>
      <c r="Y12">
        <v>8.89</v>
      </c>
      <c r="Z12">
        <v>8.89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7.64</v>
      </c>
      <c r="AH12">
        <v>17.75</v>
      </c>
      <c r="AI12">
        <v>17.75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67.38</v>
      </c>
      <c r="C13" s="34">
        <v>33.69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52.94</v>
      </c>
      <c r="P13">
        <v>0.71</v>
      </c>
      <c r="Q13">
        <v>16.600000000000001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26.76</v>
      </c>
      <c r="Y13">
        <v>8.93</v>
      </c>
      <c r="Z13">
        <v>8.92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11.88</v>
      </c>
      <c r="AH13">
        <v>18.420000000000002</v>
      </c>
      <c r="AI13">
        <v>18.420000000000002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67.38</v>
      </c>
      <c r="C14" s="34">
        <v>33.69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52.94</v>
      </c>
      <c r="P14">
        <v>0.71</v>
      </c>
      <c r="Q14">
        <v>16.399999999999999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26.97</v>
      </c>
      <c r="Y14">
        <v>8.98</v>
      </c>
      <c r="Z14">
        <v>8.99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</v>
      </c>
      <c r="AH14">
        <v>19.09</v>
      </c>
      <c r="AI14">
        <v>19.09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67.38</v>
      </c>
      <c r="C15" s="34">
        <v>33.69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52.94</v>
      </c>
      <c r="P15">
        <v>0.71</v>
      </c>
      <c r="Q15">
        <v>16.2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27.4</v>
      </c>
      <c r="Y15">
        <v>9.1300000000000008</v>
      </c>
      <c r="Z15">
        <v>9.1300000000000008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10.29</v>
      </c>
      <c r="AH15">
        <v>21.3</v>
      </c>
      <c r="AI15">
        <v>21.3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67.38</v>
      </c>
      <c r="C16" s="34">
        <v>33.69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52.94</v>
      </c>
      <c r="P16">
        <v>0.71</v>
      </c>
      <c r="Q16">
        <v>16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27.5</v>
      </c>
      <c r="Y16">
        <v>9.17</v>
      </c>
      <c r="Z16">
        <v>9.16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9.51</v>
      </c>
      <c r="AH16">
        <v>22.57</v>
      </c>
      <c r="AI16">
        <v>22.57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67.38</v>
      </c>
      <c r="C17" s="34">
        <v>33.69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52.94</v>
      </c>
      <c r="P17">
        <v>0.71</v>
      </c>
      <c r="Q17">
        <v>16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28.02</v>
      </c>
      <c r="Y17">
        <v>9.35</v>
      </c>
      <c r="Z17">
        <v>9.34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8.84</v>
      </c>
      <c r="AH17">
        <v>23.07</v>
      </c>
      <c r="AI17">
        <v>23.07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67.38</v>
      </c>
      <c r="C18" s="34">
        <v>33.69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52.94</v>
      </c>
      <c r="P18">
        <v>0.71</v>
      </c>
      <c r="Q18">
        <v>16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28.67</v>
      </c>
      <c r="Y18">
        <v>9.5399999999999991</v>
      </c>
      <c r="Z18">
        <v>9.56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8.4600000000000009</v>
      </c>
      <c r="AH18">
        <v>23.8</v>
      </c>
      <c r="AI18">
        <v>23.8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67.38</v>
      </c>
      <c r="C19" s="34">
        <v>33.69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52.94</v>
      </c>
      <c r="P19">
        <v>0.71</v>
      </c>
      <c r="Q19">
        <v>13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29.82</v>
      </c>
      <c r="Y19">
        <v>9.9499999999999993</v>
      </c>
      <c r="Z19">
        <v>9.94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8.31</v>
      </c>
      <c r="AH19">
        <v>24.37</v>
      </c>
      <c r="AI19">
        <v>24.37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67.38</v>
      </c>
      <c r="C20" s="34">
        <v>33.69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70.180000000000007</v>
      </c>
      <c r="N20">
        <v>148.88</v>
      </c>
      <c r="O20">
        <v>52.94</v>
      </c>
      <c r="P20">
        <v>0.71</v>
      </c>
      <c r="Q20">
        <v>12.41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30.53</v>
      </c>
      <c r="Y20">
        <v>10.17</v>
      </c>
      <c r="Z20">
        <v>10.18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</v>
      </c>
      <c r="AH20">
        <v>24.57</v>
      </c>
      <c r="AI20">
        <v>24.57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67.38</v>
      </c>
      <c r="C21" s="34">
        <v>33.69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66.03</v>
      </c>
      <c r="N21">
        <v>192.5</v>
      </c>
      <c r="O21">
        <v>52.94</v>
      </c>
      <c r="P21">
        <v>0.71</v>
      </c>
      <c r="Q21">
        <v>12.01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15</v>
      </c>
      <c r="AI21">
        <v>15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83.58</v>
      </c>
      <c r="C22" s="34">
        <v>33.69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66.03</v>
      </c>
      <c r="N22">
        <v>231</v>
      </c>
      <c r="O22">
        <v>52.94</v>
      </c>
      <c r="P22">
        <v>0.71</v>
      </c>
      <c r="Q22">
        <v>11.81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15</v>
      </c>
      <c r="AI22">
        <v>15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83.58</v>
      </c>
      <c r="C23" s="34">
        <v>51.62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270.7</v>
      </c>
      <c r="O23">
        <v>52.94</v>
      </c>
      <c r="P23">
        <v>0.71</v>
      </c>
      <c r="Q23">
        <v>14.8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15</v>
      </c>
      <c r="AI23">
        <v>15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83.58</v>
      </c>
      <c r="C24" s="34">
        <v>51.62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66.03</v>
      </c>
      <c r="N24">
        <v>270.7</v>
      </c>
      <c r="O24">
        <v>52.94</v>
      </c>
      <c r="P24">
        <v>0.71</v>
      </c>
      <c r="Q24">
        <v>15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15</v>
      </c>
      <c r="AI24">
        <v>15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83.58</v>
      </c>
      <c r="C25" s="34">
        <v>51.62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66.03</v>
      </c>
      <c r="N25">
        <v>270.7</v>
      </c>
      <c r="O25">
        <v>52.94</v>
      </c>
      <c r="P25">
        <v>0.71</v>
      </c>
      <c r="Q25">
        <v>10.41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29.91</v>
      </c>
      <c r="AI25">
        <v>29.91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83.58</v>
      </c>
      <c r="C26" s="34">
        <v>51.62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270.7</v>
      </c>
      <c r="O26">
        <v>52.94</v>
      </c>
      <c r="P26">
        <v>0.71</v>
      </c>
      <c r="Q26">
        <v>10.61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29.69</v>
      </c>
      <c r="AI26">
        <v>29.69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129.16</v>
      </c>
      <c r="C27" s="34">
        <v>75.319999999999993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66.03</v>
      </c>
      <c r="N27">
        <v>270.7</v>
      </c>
      <c r="O27">
        <v>81.81</v>
      </c>
      <c r="P27">
        <v>0.71</v>
      </c>
      <c r="Q27">
        <v>8.81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15</v>
      </c>
      <c r="AI27">
        <v>15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129.16</v>
      </c>
      <c r="C28" s="34">
        <v>85.82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66.03</v>
      </c>
      <c r="N28">
        <v>270.7</v>
      </c>
      <c r="O28">
        <v>99.73</v>
      </c>
      <c r="P28">
        <v>0.71</v>
      </c>
      <c r="Q28">
        <v>9.01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15</v>
      </c>
      <c r="AI28">
        <v>15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129.16</v>
      </c>
      <c r="C29" s="34">
        <v>85.82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66.03</v>
      </c>
      <c r="N29">
        <v>270.7</v>
      </c>
      <c r="O29">
        <v>99.73</v>
      </c>
      <c r="P29">
        <v>0.71</v>
      </c>
      <c r="Q29">
        <v>13.6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22</v>
      </c>
      <c r="Y29">
        <v>7.34</v>
      </c>
      <c r="Z29">
        <v>7.33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15</v>
      </c>
      <c r="AI29">
        <v>15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129.16</v>
      </c>
      <c r="C30" s="34">
        <v>85.82</v>
      </c>
      <c r="D30" s="93">
        <f t="shared" si="0"/>
        <v>1.9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94.32</v>
      </c>
      <c r="N30">
        <v>270.7</v>
      </c>
      <c r="O30">
        <v>99.73</v>
      </c>
      <c r="P30">
        <v>0.71</v>
      </c>
      <c r="Q30">
        <v>13.8</v>
      </c>
      <c r="R30" s="93">
        <v>0</v>
      </c>
      <c r="S30" s="93">
        <v>1.9</v>
      </c>
      <c r="T30" s="93">
        <v>0</v>
      </c>
      <c r="U30">
        <v>0.95</v>
      </c>
      <c r="V30">
        <v>0</v>
      </c>
      <c r="W30">
        <v>1.3</v>
      </c>
      <c r="X30">
        <v>22</v>
      </c>
      <c r="Y30">
        <v>7.34</v>
      </c>
      <c r="Z30">
        <v>7.33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6.34</v>
      </c>
      <c r="AH30">
        <v>15</v>
      </c>
      <c r="AI30">
        <v>15</v>
      </c>
      <c r="AJ30">
        <v>22.14</v>
      </c>
      <c r="AK30">
        <v>0</v>
      </c>
      <c r="AL30">
        <v>0</v>
      </c>
    </row>
    <row r="31" spans="1:38">
      <c r="A31" t="s">
        <v>73</v>
      </c>
      <c r="B31" s="34">
        <v>129.16</v>
      </c>
      <c r="C31" s="34">
        <v>85.82</v>
      </c>
      <c r="D31" s="93">
        <f t="shared" si="0"/>
        <v>8.9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115.45</v>
      </c>
      <c r="N31">
        <v>270.7</v>
      </c>
      <c r="O31">
        <v>99.73</v>
      </c>
      <c r="P31">
        <v>0.65</v>
      </c>
      <c r="Q31">
        <v>14</v>
      </c>
      <c r="R31" s="93">
        <v>1</v>
      </c>
      <c r="S31" s="93">
        <v>6.9</v>
      </c>
      <c r="T31" s="93">
        <v>1</v>
      </c>
      <c r="U31">
        <v>0.95</v>
      </c>
      <c r="V31">
        <v>2.2202639999999998</v>
      </c>
      <c r="W31">
        <v>1.3</v>
      </c>
      <c r="X31">
        <v>17.5</v>
      </c>
      <c r="Y31">
        <v>5.84</v>
      </c>
      <c r="Z31">
        <v>5.83</v>
      </c>
      <c r="AA31">
        <v>0.06</v>
      </c>
      <c r="AB31">
        <v>0.01</v>
      </c>
      <c r="AC31">
        <v>0</v>
      </c>
      <c r="AD31">
        <v>0</v>
      </c>
      <c r="AE31">
        <v>1</v>
      </c>
      <c r="AF31">
        <v>0</v>
      </c>
      <c r="AG31">
        <v>6.34</v>
      </c>
      <c r="AH31">
        <v>15</v>
      </c>
      <c r="AI31">
        <v>15</v>
      </c>
      <c r="AJ31">
        <v>22.14</v>
      </c>
      <c r="AK31">
        <v>0</v>
      </c>
      <c r="AL31">
        <v>0</v>
      </c>
    </row>
    <row r="32" spans="1:38">
      <c r="A32" t="s">
        <v>74</v>
      </c>
      <c r="B32" s="34">
        <v>129.16</v>
      </c>
      <c r="C32" s="34">
        <v>85.82</v>
      </c>
      <c r="D32" s="93">
        <f t="shared" si="0"/>
        <v>24.9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115.45</v>
      </c>
      <c r="N32">
        <v>270.7</v>
      </c>
      <c r="O32">
        <v>99.73</v>
      </c>
      <c r="P32">
        <v>0.65</v>
      </c>
      <c r="Q32">
        <v>14.4</v>
      </c>
      <c r="R32" s="93">
        <v>7</v>
      </c>
      <c r="S32" s="93">
        <v>12.9</v>
      </c>
      <c r="T32" s="93">
        <v>5</v>
      </c>
      <c r="U32">
        <v>0.95</v>
      </c>
      <c r="V32">
        <v>8.5207499999999996</v>
      </c>
      <c r="W32">
        <v>1.3</v>
      </c>
      <c r="X32">
        <v>17.5</v>
      </c>
      <c r="Y32">
        <v>5.84</v>
      </c>
      <c r="Z32">
        <v>5.83</v>
      </c>
      <c r="AA32">
        <v>0.53</v>
      </c>
      <c r="AB32">
        <v>0.1</v>
      </c>
      <c r="AC32">
        <v>0</v>
      </c>
      <c r="AD32">
        <v>0.5</v>
      </c>
      <c r="AE32">
        <v>3</v>
      </c>
      <c r="AF32">
        <v>1</v>
      </c>
      <c r="AG32">
        <v>6.34</v>
      </c>
      <c r="AH32">
        <v>15</v>
      </c>
      <c r="AI32">
        <v>15</v>
      </c>
      <c r="AJ32">
        <v>21.18</v>
      </c>
      <c r="AK32">
        <v>0</v>
      </c>
      <c r="AL32">
        <v>0</v>
      </c>
    </row>
    <row r="33" spans="1:38">
      <c r="A33" t="s">
        <v>75</v>
      </c>
      <c r="B33" s="34">
        <v>129.16</v>
      </c>
      <c r="C33" s="34">
        <v>85.82</v>
      </c>
      <c r="D33" s="93">
        <f t="shared" si="0"/>
        <v>43.010000000000005</v>
      </c>
      <c r="E33" s="34">
        <v>0</v>
      </c>
      <c r="F33" s="34"/>
      <c r="G33" s="34"/>
      <c r="H33" s="34"/>
      <c r="I33" s="34"/>
      <c r="J33" s="37">
        <v>0.32</v>
      </c>
      <c r="K33" s="37">
        <v>0.32</v>
      </c>
      <c r="L33" s="37">
        <v>0.32</v>
      </c>
      <c r="M33">
        <v>115.45</v>
      </c>
      <c r="N33">
        <v>270.7</v>
      </c>
      <c r="O33">
        <v>99.73</v>
      </c>
      <c r="P33">
        <v>0.65</v>
      </c>
      <c r="Q33">
        <v>12.41</v>
      </c>
      <c r="R33" s="93">
        <v>12.5</v>
      </c>
      <c r="S33" s="93">
        <v>19.510000000000002</v>
      </c>
      <c r="T33" s="93">
        <v>11</v>
      </c>
      <c r="U33">
        <v>0.95</v>
      </c>
      <c r="V33">
        <v>15.522372000000001</v>
      </c>
      <c r="W33">
        <v>1.3</v>
      </c>
      <c r="X33">
        <v>17.5</v>
      </c>
      <c r="Y33">
        <v>5.84</v>
      </c>
      <c r="Z33">
        <v>5.83</v>
      </c>
      <c r="AA33">
        <v>2.87</v>
      </c>
      <c r="AB33">
        <v>0.56999999999999995</v>
      </c>
      <c r="AC33">
        <v>0.33</v>
      </c>
      <c r="AD33">
        <v>1</v>
      </c>
      <c r="AE33">
        <v>5</v>
      </c>
      <c r="AF33">
        <v>3</v>
      </c>
      <c r="AG33">
        <v>6.34</v>
      </c>
      <c r="AH33">
        <v>22.67</v>
      </c>
      <c r="AI33">
        <v>22.67</v>
      </c>
      <c r="AJ33">
        <v>21.18</v>
      </c>
      <c r="AK33">
        <v>7</v>
      </c>
      <c r="AL33">
        <v>3</v>
      </c>
    </row>
    <row r="34" spans="1:38">
      <c r="A34" t="s">
        <v>76</v>
      </c>
      <c r="B34" s="34">
        <v>129.16</v>
      </c>
      <c r="C34" s="34">
        <v>85.82</v>
      </c>
      <c r="D34" s="93">
        <f t="shared" si="0"/>
        <v>69.95</v>
      </c>
      <c r="E34" s="34">
        <v>0</v>
      </c>
      <c r="F34" s="34"/>
      <c r="G34" s="34"/>
      <c r="H34" s="34"/>
      <c r="I34" s="34"/>
      <c r="J34" s="37">
        <v>1.37</v>
      </c>
      <c r="K34" s="37">
        <v>1.37</v>
      </c>
      <c r="L34" s="37">
        <v>1.4</v>
      </c>
      <c r="M34">
        <v>115.45</v>
      </c>
      <c r="N34">
        <v>270.7</v>
      </c>
      <c r="O34">
        <v>99.73</v>
      </c>
      <c r="P34">
        <v>0.65</v>
      </c>
      <c r="Q34">
        <v>12.6</v>
      </c>
      <c r="R34" s="93">
        <v>27.68</v>
      </c>
      <c r="S34" s="93">
        <v>27.6</v>
      </c>
      <c r="T34" s="93">
        <v>14.67</v>
      </c>
      <c r="U34">
        <v>0.95</v>
      </c>
      <c r="V34">
        <v>22.971941999999999</v>
      </c>
      <c r="W34">
        <v>1.3</v>
      </c>
      <c r="X34">
        <v>17.5</v>
      </c>
      <c r="Y34">
        <v>5.84</v>
      </c>
      <c r="Z34">
        <v>5.83</v>
      </c>
      <c r="AA34">
        <v>27.71</v>
      </c>
      <c r="AB34">
        <v>5.54</v>
      </c>
      <c r="AC34">
        <v>5</v>
      </c>
      <c r="AD34">
        <v>4</v>
      </c>
      <c r="AE34">
        <v>10</v>
      </c>
      <c r="AF34">
        <v>5</v>
      </c>
      <c r="AG34">
        <v>6.34</v>
      </c>
      <c r="AH34">
        <v>22.33</v>
      </c>
      <c r="AI34">
        <v>22.33</v>
      </c>
      <c r="AJ34">
        <v>20.21</v>
      </c>
      <c r="AK34">
        <v>18</v>
      </c>
      <c r="AL34">
        <v>7</v>
      </c>
    </row>
    <row r="35" spans="1:38">
      <c r="A35" t="s">
        <v>77</v>
      </c>
      <c r="B35" s="34">
        <v>129.16</v>
      </c>
      <c r="C35" s="34">
        <v>85.82</v>
      </c>
      <c r="D35" s="93">
        <f t="shared" si="0"/>
        <v>75.949999999999989</v>
      </c>
      <c r="E35" s="34">
        <v>0</v>
      </c>
      <c r="F35" s="34"/>
      <c r="G35" s="34"/>
      <c r="H35" s="34"/>
      <c r="I35" s="34"/>
      <c r="J35" s="37">
        <v>2.92</v>
      </c>
      <c r="K35" s="37">
        <v>2.92</v>
      </c>
      <c r="L35" s="37">
        <v>2.99</v>
      </c>
      <c r="M35">
        <v>115.45</v>
      </c>
      <c r="N35">
        <v>270.7</v>
      </c>
      <c r="O35">
        <v>99.73</v>
      </c>
      <c r="P35">
        <v>0.65</v>
      </c>
      <c r="Q35">
        <v>12.8</v>
      </c>
      <c r="R35" s="93">
        <v>25.32</v>
      </c>
      <c r="S35" s="93">
        <v>25.31</v>
      </c>
      <c r="T35" s="93">
        <v>25.32</v>
      </c>
      <c r="U35">
        <v>0.95</v>
      </c>
      <c r="V35">
        <v>32.281469999999999</v>
      </c>
      <c r="W35">
        <v>1.3</v>
      </c>
      <c r="X35">
        <v>30.53</v>
      </c>
      <c r="Y35">
        <v>10.17</v>
      </c>
      <c r="Z35">
        <v>10.18</v>
      </c>
      <c r="AA35">
        <v>42.42</v>
      </c>
      <c r="AB35">
        <v>8.48</v>
      </c>
      <c r="AC35">
        <v>10.24</v>
      </c>
      <c r="AD35">
        <v>8.1</v>
      </c>
      <c r="AE35">
        <v>18</v>
      </c>
      <c r="AF35">
        <v>9</v>
      </c>
      <c r="AG35">
        <v>6.34</v>
      </c>
      <c r="AH35">
        <v>26</v>
      </c>
      <c r="AI35">
        <v>26</v>
      </c>
      <c r="AJ35">
        <v>20.21</v>
      </c>
      <c r="AK35">
        <v>35</v>
      </c>
      <c r="AL35">
        <v>15</v>
      </c>
    </row>
    <row r="36" spans="1:38">
      <c r="A36" t="s">
        <v>78</v>
      </c>
      <c r="B36" s="34">
        <v>129.16</v>
      </c>
      <c r="C36" s="34">
        <v>85.82</v>
      </c>
      <c r="D36" s="93">
        <f t="shared" si="0"/>
        <v>80.95</v>
      </c>
      <c r="E36" s="34">
        <v>0</v>
      </c>
      <c r="F36" s="34"/>
      <c r="G36" s="34"/>
      <c r="H36" s="34"/>
      <c r="I36" s="34"/>
      <c r="J36" s="37">
        <v>4.9800000000000004</v>
      </c>
      <c r="K36" s="37">
        <v>4.9800000000000004</v>
      </c>
      <c r="L36" s="37">
        <v>5.0999999999999996</v>
      </c>
      <c r="M36">
        <v>115.45</v>
      </c>
      <c r="N36">
        <v>270.7</v>
      </c>
      <c r="O36">
        <v>99.73</v>
      </c>
      <c r="P36">
        <v>0.65</v>
      </c>
      <c r="Q36">
        <v>13</v>
      </c>
      <c r="R36" s="93">
        <v>26.98</v>
      </c>
      <c r="S36" s="93">
        <v>26.99</v>
      </c>
      <c r="T36" s="93">
        <v>26.98</v>
      </c>
      <c r="U36">
        <v>0.95</v>
      </c>
      <c r="V36">
        <v>43.499645999999998</v>
      </c>
      <c r="W36">
        <v>1.3</v>
      </c>
      <c r="X36">
        <v>29.6</v>
      </c>
      <c r="Y36">
        <v>9.8699999999999992</v>
      </c>
      <c r="Z36">
        <v>9.8699999999999992</v>
      </c>
      <c r="AA36">
        <v>66.27</v>
      </c>
      <c r="AB36">
        <v>13.25</v>
      </c>
      <c r="AC36">
        <v>19.82</v>
      </c>
      <c r="AD36">
        <v>13.44</v>
      </c>
      <c r="AE36">
        <v>27</v>
      </c>
      <c r="AF36">
        <v>13</v>
      </c>
      <c r="AG36">
        <v>6.34</v>
      </c>
      <c r="AH36">
        <v>25.67</v>
      </c>
      <c r="AI36">
        <v>25.67</v>
      </c>
      <c r="AJ36">
        <v>20.21</v>
      </c>
      <c r="AK36">
        <v>53</v>
      </c>
      <c r="AL36">
        <v>22</v>
      </c>
    </row>
    <row r="37" spans="1:38">
      <c r="A37" t="s">
        <v>79</v>
      </c>
      <c r="B37" s="34">
        <v>129.16</v>
      </c>
      <c r="C37" s="34">
        <v>85.82</v>
      </c>
      <c r="D37" s="93">
        <f t="shared" si="0"/>
        <v>83.449999999999989</v>
      </c>
      <c r="E37" s="34">
        <v>0</v>
      </c>
      <c r="F37" s="34"/>
      <c r="G37" s="34"/>
      <c r="H37" s="34"/>
      <c r="I37" s="34"/>
      <c r="J37" s="37">
        <v>6.63</v>
      </c>
      <c r="K37" s="37">
        <v>6.63</v>
      </c>
      <c r="L37" s="37">
        <v>6.79</v>
      </c>
      <c r="M37">
        <v>115.45</v>
      </c>
      <c r="N37">
        <v>270.7</v>
      </c>
      <c r="O37">
        <v>99.73</v>
      </c>
      <c r="P37">
        <v>0.65</v>
      </c>
      <c r="Q37">
        <v>13.6</v>
      </c>
      <c r="R37" s="93">
        <v>27.82</v>
      </c>
      <c r="S37" s="93">
        <v>27.81</v>
      </c>
      <c r="T37" s="93">
        <v>27.82</v>
      </c>
      <c r="U37">
        <v>0.95</v>
      </c>
      <c r="V37">
        <v>56.032451999999999</v>
      </c>
      <c r="W37">
        <v>1.3</v>
      </c>
      <c r="X37">
        <v>28.5</v>
      </c>
      <c r="Y37">
        <v>9.51</v>
      </c>
      <c r="Z37">
        <v>9.5</v>
      </c>
      <c r="AA37">
        <v>91.12</v>
      </c>
      <c r="AB37">
        <v>18.22</v>
      </c>
      <c r="AC37">
        <v>29.19</v>
      </c>
      <c r="AD37">
        <v>17.809999999999999</v>
      </c>
      <c r="AE37">
        <v>37</v>
      </c>
      <c r="AF37">
        <v>18</v>
      </c>
      <c r="AG37">
        <v>6.34</v>
      </c>
      <c r="AH37">
        <v>24.92</v>
      </c>
      <c r="AI37">
        <v>24.92</v>
      </c>
      <c r="AJ37">
        <v>19.25</v>
      </c>
      <c r="AK37">
        <v>70</v>
      </c>
      <c r="AL37">
        <v>30</v>
      </c>
    </row>
    <row r="38" spans="1:38">
      <c r="A38" t="s">
        <v>80</v>
      </c>
      <c r="B38" s="34">
        <v>129.16</v>
      </c>
      <c r="C38" s="34">
        <v>85.82</v>
      </c>
      <c r="D38" s="93">
        <f t="shared" si="0"/>
        <v>85.45</v>
      </c>
      <c r="E38" s="34">
        <v>0</v>
      </c>
      <c r="F38" s="34"/>
      <c r="G38" s="34"/>
      <c r="H38" s="34"/>
      <c r="I38" s="34"/>
      <c r="J38" s="37">
        <v>8.19</v>
      </c>
      <c r="K38" s="37">
        <v>8.19</v>
      </c>
      <c r="L38" s="37">
        <v>8.39</v>
      </c>
      <c r="M38">
        <v>115.45</v>
      </c>
      <c r="N38">
        <v>270.7</v>
      </c>
      <c r="O38">
        <v>99.73</v>
      </c>
      <c r="P38">
        <v>0.65</v>
      </c>
      <c r="Q38">
        <v>13.8</v>
      </c>
      <c r="R38" s="93">
        <v>28.48</v>
      </c>
      <c r="S38" s="93">
        <v>28.49</v>
      </c>
      <c r="T38" s="93">
        <v>28.48</v>
      </c>
      <c r="U38">
        <v>0.95</v>
      </c>
      <c r="V38">
        <v>68.954778000000005</v>
      </c>
      <c r="W38">
        <v>1.3</v>
      </c>
      <c r="X38">
        <v>28.88</v>
      </c>
      <c r="Y38">
        <v>9.6300000000000008</v>
      </c>
      <c r="Z38">
        <v>9.6199999999999992</v>
      </c>
      <c r="AA38">
        <v>115.18</v>
      </c>
      <c r="AB38">
        <v>23.03</v>
      </c>
      <c r="AC38">
        <v>38.43</v>
      </c>
      <c r="AD38">
        <v>23.61</v>
      </c>
      <c r="AE38">
        <v>47</v>
      </c>
      <c r="AF38">
        <v>23</v>
      </c>
      <c r="AG38">
        <v>6.34</v>
      </c>
      <c r="AH38">
        <v>21.64</v>
      </c>
      <c r="AI38">
        <v>21.64</v>
      </c>
      <c r="AJ38">
        <v>19.25</v>
      </c>
      <c r="AK38">
        <v>91</v>
      </c>
      <c r="AL38">
        <v>39</v>
      </c>
    </row>
    <row r="39" spans="1:38">
      <c r="A39" t="s">
        <v>81</v>
      </c>
      <c r="B39" s="34">
        <v>129.16</v>
      </c>
      <c r="C39" s="34">
        <v>85.82</v>
      </c>
      <c r="D39" s="93">
        <f t="shared" si="0"/>
        <v>85.45</v>
      </c>
      <c r="E39" s="34">
        <v>0</v>
      </c>
      <c r="F39" s="34"/>
      <c r="G39" s="34"/>
      <c r="H39" s="34"/>
      <c r="I39" s="34"/>
      <c r="J39" s="37">
        <v>9.64</v>
      </c>
      <c r="K39" s="37">
        <v>9.64</v>
      </c>
      <c r="L39" s="37">
        <v>9.8699999999999992</v>
      </c>
      <c r="M39">
        <v>115.45</v>
      </c>
      <c r="N39">
        <v>270.7</v>
      </c>
      <c r="O39">
        <v>99.73</v>
      </c>
      <c r="P39">
        <v>0</v>
      </c>
      <c r="Q39">
        <v>16.07</v>
      </c>
      <c r="R39" s="93">
        <v>28.48</v>
      </c>
      <c r="S39" s="93">
        <v>28.49</v>
      </c>
      <c r="T39" s="93">
        <v>28.48</v>
      </c>
      <c r="U39">
        <v>0.95</v>
      </c>
      <c r="V39">
        <v>81.847890000000007</v>
      </c>
      <c r="W39">
        <v>1.3</v>
      </c>
      <c r="X39">
        <v>27.05</v>
      </c>
      <c r="Y39">
        <v>9.01</v>
      </c>
      <c r="Z39">
        <v>9.02</v>
      </c>
      <c r="AA39">
        <v>137.88999999999999</v>
      </c>
      <c r="AB39">
        <v>27.58</v>
      </c>
      <c r="AC39">
        <v>47.02</v>
      </c>
      <c r="AD39">
        <v>27.31</v>
      </c>
      <c r="AE39">
        <v>59</v>
      </c>
      <c r="AF39">
        <v>29</v>
      </c>
      <c r="AG39">
        <v>6.34</v>
      </c>
      <c r="AH39">
        <v>19.59</v>
      </c>
      <c r="AI39">
        <v>19.59</v>
      </c>
      <c r="AJ39">
        <v>0</v>
      </c>
      <c r="AK39">
        <v>109</v>
      </c>
      <c r="AL39">
        <v>46</v>
      </c>
    </row>
    <row r="40" spans="1:38">
      <c r="A40" t="s">
        <v>82</v>
      </c>
      <c r="B40" s="34">
        <v>129.16</v>
      </c>
      <c r="C40" s="34">
        <v>85.82</v>
      </c>
      <c r="D40" s="93">
        <f t="shared" si="0"/>
        <v>91.45</v>
      </c>
      <c r="E40" s="34">
        <v>0</v>
      </c>
      <c r="F40" s="34"/>
      <c r="G40" s="34"/>
      <c r="H40" s="34"/>
      <c r="I40" s="34"/>
      <c r="J40" s="37">
        <v>10.93</v>
      </c>
      <c r="K40" s="37">
        <v>10.93</v>
      </c>
      <c r="L40" s="37">
        <v>11.2</v>
      </c>
      <c r="M40">
        <v>115.45</v>
      </c>
      <c r="N40">
        <v>270.7</v>
      </c>
      <c r="O40">
        <v>99.73</v>
      </c>
      <c r="P40">
        <v>0</v>
      </c>
      <c r="Q40">
        <v>16.27</v>
      </c>
      <c r="R40" s="93">
        <v>30.48</v>
      </c>
      <c r="S40" s="93">
        <v>30.49</v>
      </c>
      <c r="T40" s="93">
        <v>30.48</v>
      </c>
      <c r="U40">
        <v>0.95</v>
      </c>
      <c r="V40">
        <v>94.156722000000002</v>
      </c>
      <c r="W40">
        <v>1.3</v>
      </c>
      <c r="X40">
        <v>26.92</v>
      </c>
      <c r="Y40">
        <v>8.98</v>
      </c>
      <c r="Z40">
        <v>8.9700000000000006</v>
      </c>
      <c r="AA40">
        <v>159.13999999999999</v>
      </c>
      <c r="AB40">
        <v>31.83</v>
      </c>
      <c r="AC40">
        <v>54.75</v>
      </c>
      <c r="AD40">
        <v>30.64</v>
      </c>
      <c r="AE40">
        <v>65</v>
      </c>
      <c r="AF40">
        <v>33</v>
      </c>
      <c r="AG40">
        <v>6.34</v>
      </c>
      <c r="AH40">
        <v>19</v>
      </c>
      <c r="AI40">
        <v>19</v>
      </c>
      <c r="AJ40">
        <v>0</v>
      </c>
      <c r="AK40">
        <v>126</v>
      </c>
      <c r="AL40">
        <v>54</v>
      </c>
    </row>
    <row r="41" spans="1:38">
      <c r="A41" t="s">
        <v>83</v>
      </c>
      <c r="B41" s="34">
        <v>129.16</v>
      </c>
      <c r="C41" s="34">
        <v>85.82</v>
      </c>
      <c r="D41" s="93">
        <f t="shared" si="0"/>
        <v>91.45</v>
      </c>
      <c r="E41" s="34">
        <v>0</v>
      </c>
      <c r="F41" s="34"/>
      <c r="G41" s="34"/>
      <c r="H41" s="34"/>
      <c r="I41" s="34"/>
      <c r="J41" s="37">
        <v>12.12</v>
      </c>
      <c r="K41" s="37">
        <v>12.12</v>
      </c>
      <c r="L41" s="37">
        <v>12.42</v>
      </c>
      <c r="M41">
        <v>115.45</v>
      </c>
      <c r="N41">
        <v>270.7</v>
      </c>
      <c r="O41">
        <v>99.73</v>
      </c>
      <c r="P41">
        <v>0.65</v>
      </c>
      <c r="Q41">
        <v>16.73</v>
      </c>
      <c r="R41" s="93">
        <v>30.48</v>
      </c>
      <c r="S41" s="93">
        <v>30.49</v>
      </c>
      <c r="T41" s="93">
        <v>30.48</v>
      </c>
      <c r="U41">
        <v>0.95</v>
      </c>
      <c r="V41">
        <v>106.056558</v>
      </c>
      <c r="W41">
        <v>1.3</v>
      </c>
      <c r="X41">
        <v>26</v>
      </c>
      <c r="Y41">
        <v>8.66</v>
      </c>
      <c r="Z41">
        <v>8.67</v>
      </c>
      <c r="AA41">
        <v>179.21</v>
      </c>
      <c r="AB41">
        <v>35.840000000000003</v>
      </c>
      <c r="AC41">
        <v>61.96</v>
      </c>
      <c r="AD41">
        <v>33.78</v>
      </c>
      <c r="AE41">
        <v>72</v>
      </c>
      <c r="AF41">
        <v>36</v>
      </c>
      <c r="AG41">
        <v>6.34</v>
      </c>
      <c r="AH41">
        <v>17.329999999999998</v>
      </c>
      <c r="AI41">
        <v>17.329999999999998</v>
      </c>
      <c r="AJ41">
        <v>0</v>
      </c>
      <c r="AK41">
        <v>139</v>
      </c>
      <c r="AL41">
        <v>59</v>
      </c>
    </row>
    <row r="42" spans="1:38">
      <c r="A42" t="s">
        <v>84</v>
      </c>
      <c r="B42" s="34">
        <v>129.16</v>
      </c>
      <c r="C42" s="34">
        <v>85.82</v>
      </c>
      <c r="D42" s="93">
        <f t="shared" si="0"/>
        <v>92.95</v>
      </c>
      <c r="E42" s="34">
        <v>0</v>
      </c>
      <c r="F42" s="34"/>
      <c r="G42" s="34"/>
      <c r="H42" s="34"/>
      <c r="I42" s="34"/>
      <c r="J42" s="37">
        <v>13.21</v>
      </c>
      <c r="K42" s="37">
        <v>13.21</v>
      </c>
      <c r="L42" s="37">
        <v>13.54</v>
      </c>
      <c r="M42">
        <v>115.45</v>
      </c>
      <c r="N42">
        <v>270.7</v>
      </c>
      <c r="O42">
        <v>99.73</v>
      </c>
      <c r="P42">
        <v>0.65</v>
      </c>
      <c r="Q42">
        <v>17</v>
      </c>
      <c r="R42" s="93">
        <v>30.98</v>
      </c>
      <c r="S42" s="93">
        <v>30.99</v>
      </c>
      <c r="T42" s="93">
        <v>30.98</v>
      </c>
      <c r="U42">
        <v>0.95</v>
      </c>
      <c r="V42">
        <v>116.495694</v>
      </c>
      <c r="W42">
        <v>1.3</v>
      </c>
      <c r="X42">
        <v>25</v>
      </c>
      <c r="Y42">
        <v>8.34</v>
      </c>
      <c r="Z42">
        <v>8.33</v>
      </c>
      <c r="AA42">
        <v>197.93</v>
      </c>
      <c r="AB42">
        <v>39.590000000000003</v>
      </c>
      <c r="AC42">
        <v>68.64</v>
      </c>
      <c r="AD42">
        <v>36.44</v>
      </c>
      <c r="AE42">
        <v>79</v>
      </c>
      <c r="AF42">
        <v>39</v>
      </c>
      <c r="AG42">
        <v>6.34</v>
      </c>
      <c r="AH42">
        <v>16</v>
      </c>
      <c r="AI42">
        <v>16</v>
      </c>
      <c r="AJ42">
        <v>0</v>
      </c>
      <c r="AK42">
        <v>153</v>
      </c>
      <c r="AL42">
        <v>65</v>
      </c>
    </row>
    <row r="43" spans="1:38">
      <c r="A43" t="s">
        <v>85</v>
      </c>
      <c r="B43" s="34">
        <v>129.16</v>
      </c>
      <c r="C43" s="34">
        <v>85.82</v>
      </c>
      <c r="D43" s="93">
        <f t="shared" si="0"/>
        <v>92.95</v>
      </c>
      <c r="E43" s="34">
        <v>0</v>
      </c>
      <c r="F43" s="34"/>
      <c r="G43" s="34"/>
      <c r="H43" s="34"/>
      <c r="I43" s="34"/>
      <c r="J43" s="37">
        <v>14.14</v>
      </c>
      <c r="K43" s="37">
        <v>14.14</v>
      </c>
      <c r="L43" s="37">
        <v>14.5</v>
      </c>
      <c r="M43">
        <v>115.45</v>
      </c>
      <c r="N43">
        <v>270.7</v>
      </c>
      <c r="O43">
        <v>99.73</v>
      </c>
      <c r="P43">
        <v>0.69</v>
      </c>
      <c r="Q43">
        <v>16.73</v>
      </c>
      <c r="R43" s="93">
        <v>30.98</v>
      </c>
      <c r="S43" s="93">
        <v>30.99</v>
      </c>
      <c r="T43" s="93">
        <v>30.98</v>
      </c>
      <c r="U43">
        <v>0.95</v>
      </c>
      <c r="V43">
        <v>125.33779800000001</v>
      </c>
      <c r="W43">
        <v>1.34</v>
      </c>
      <c r="X43">
        <v>24</v>
      </c>
      <c r="Y43">
        <v>8</v>
      </c>
      <c r="Z43">
        <v>8</v>
      </c>
      <c r="AA43">
        <v>206.69</v>
      </c>
      <c r="AB43">
        <v>41.34</v>
      </c>
      <c r="AC43">
        <v>74.72</v>
      </c>
      <c r="AD43">
        <v>38.94</v>
      </c>
      <c r="AE43">
        <v>84</v>
      </c>
      <c r="AF43">
        <v>42</v>
      </c>
      <c r="AG43">
        <v>6.34</v>
      </c>
      <c r="AH43">
        <v>15</v>
      </c>
      <c r="AI43">
        <v>15</v>
      </c>
      <c r="AJ43">
        <v>0</v>
      </c>
      <c r="AK43">
        <v>161</v>
      </c>
      <c r="AL43">
        <v>69</v>
      </c>
    </row>
    <row r="44" spans="1:38">
      <c r="A44" t="s">
        <v>86</v>
      </c>
      <c r="B44" s="34">
        <v>129.16</v>
      </c>
      <c r="C44" s="34">
        <v>85.82</v>
      </c>
      <c r="D44" s="93">
        <f t="shared" si="0"/>
        <v>92.95</v>
      </c>
      <c r="E44" s="34">
        <v>0</v>
      </c>
      <c r="F44" s="34"/>
      <c r="G44" s="34"/>
      <c r="H44" s="34"/>
      <c r="I44" s="34"/>
      <c r="J44" s="37">
        <v>14.96</v>
      </c>
      <c r="K44" s="37">
        <v>14.96</v>
      </c>
      <c r="L44" s="37">
        <v>15.33</v>
      </c>
      <c r="M44">
        <v>115.45</v>
      </c>
      <c r="N44">
        <v>270.7</v>
      </c>
      <c r="O44">
        <v>99.73</v>
      </c>
      <c r="P44">
        <v>0.69</v>
      </c>
      <c r="Q44">
        <v>16.21</v>
      </c>
      <c r="R44" s="93">
        <v>30.98</v>
      </c>
      <c r="S44" s="93">
        <v>30.99</v>
      </c>
      <c r="T44" s="93">
        <v>30.98</v>
      </c>
      <c r="U44">
        <v>0.95</v>
      </c>
      <c r="V44">
        <v>132.76789199999999</v>
      </c>
      <c r="W44">
        <v>1.34</v>
      </c>
      <c r="X44">
        <v>22.5</v>
      </c>
      <c r="Y44">
        <v>7.5</v>
      </c>
      <c r="Z44">
        <v>7.5</v>
      </c>
      <c r="AA44">
        <v>220.94</v>
      </c>
      <c r="AB44">
        <v>44.19</v>
      </c>
      <c r="AC44">
        <v>80.23</v>
      </c>
      <c r="AD44">
        <v>41.11</v>
      </c>
      <c r="AE44">
        <v>88</v>
      </c>
      <c r="AF44">
        <v>44</v>
      </c>
      <c r="AG44">
        <v>6.34</v>
      </c>
      <c r="AH44">
        <v>14</v>
      </c>
      <c r="AI44">
        <v>14</v>
      </c>
      <c r="AJ44">
        <v>0</v>
      </c>
      <c r="AK44">
        <v>172</v>
      </c>
      <c r="AL44">
        <v>73</v>
      </c>
    </row>
    <row r="45" spans="1:38">
      <c r="A45" t="s">
        <v>87</v>
      </c>
      <c r="B45" s="34">
        <v>129.16</v>
      </c>
      <c r="C45" s="34">
        <v>85.82</v>
      </c>
      <c r="D45" s="93">
        <f t="shared" si="0"/>
        <v>92.95</v>
      </c>
      <c r="E45" s="34">
        <v>0</v>
      </c>
      <c r="F45" s="34"/>
      <c r="G45" s="34"/>
      <c r="H45" s="34"/>
      <c r="I45" s="34"/>
      <c r="J45" s="37">
        <v>15.74</v>
      </c>
      <c r="K45" s="37">
        <v>15.74</v>
      </c>
      <c r="L45" s="37">
        <v>16.13</v>
      </c>
      <c r="M45">
        <v>115.45</v>
      </c>
      <c r="N45">
        <v>270.7</v>
      </c>
      <c r="O45">
        <v>99.73</v>
      </c>
      <c r="P45">
        <v>0.69</v>
      </c>
      <c r="Q45">
        <v>18.100000000000001</v>
      </c>
      <c r="R45" s="93">
        <v>30.98</v>
      </c>
      <c r="S45" s="93">
        <v>30.99</v>
      </c>
      <c r="T45" s="93">
        <v>30.98</v>
      </c>
      <c r="U45">
        <v>0.95</v>
      </c>
      <c r="V45">
        <v>140.529078</v>
      </c>
      <c r="W45">
        <v>1.34</v>
      </c>
      <c r="X45">
        <v>22</v>
      </c>
      <c r="Y45">
        <v>7.34</v>
      </c>
      <c r="Z45">
        <v>7.33</v>
      </c>
      <c r="AA45">
        <v>234.53</v>
      </c>
      <c r="AB45">
        <v>46.91</v>
      </c>
      <c r="AC45">
        <v>84.92</v>
      </c>
      <c r="AD45">
        <v>43.08</v>
      </c>
      <c r="AE45">
        <v>92</v>
      </c>
      <c r="AF45">
        <v>46</v>
      </c>
      <c r="AG45">
        <v>6.34</v>
      </c>
      <c r="AH45">
        <v>14</v>
      </c>
      <c r="AI45">
        <v>14</v>
      </c>
      <c r="AJ45">
        <v>0</v>
      </c>
      <c r="AK45">
        <v>179</v>
      </c>
      <c r="AL45">
        <v>76</v>
      </c>
    </row>
    <row r="46" spans="1:38">
      <c r="A46" t="s">
        <v>88</v>
      </c>
      <c r="B46" s="34">
        <v>129.16</v>
      </c>
      <c r="C46" s="34">
        <v>85.82</v>
      </c>
      <c r="D46" s="93">
        <f t="shared" si="0"/>
        <v>92.95</v>
      </c>
      <c r="E46" s="34">
        <v>0</v>
      </c>
      <c r="F46" s="34"/>
      <c r="G46" s="34"/>
      <c r="H46" s="34"/>
      <c r="I46" s="34"/>
      <c r="J46" s="37">
        <v>16.39</v>
      </c>
      <c r="K46" s="37">
        <v>16.39</v>
      </c>
      <c r="L46" s="37">
        <v>16.8</v>
      </c>
      <c r="M46">
        <v>115.45</v>
      </c>
      <c r="N46">
        <v>270.7</v>
      </c>
      <c r="O46">
        <v>99.73</v>
      </c>
      <c r="P46">
        <v>0.69</v>
      </c>
      <c r="Q46">
        <v>18.13</v>
      </c>
      <c r="R46" s="93">
        <v>30.98</v>
      </c>
      <c r="S46" s="93">
        <v>30.99</v>
      </c>
      <c r="T46" s="93">
        <v>30.98</v>
      </c>
      <c r="U46">
        <v>0.95</v>
      </c>
      <c r="V46">
        <v>144.85274999999999</v>
      </c>
      <c r="W46">
        <v>1.34</v>
      </c>
      <c r="X46">
        <v>17.5</v>
      </c>
      <c r="Y46">
        <v>5.84</v>
      </c>
      <c r="Z46">
        <v>5.83</v>
      </c>
      <c r="AA46">
        <v>234.53</v>
      </c>
      <c r="AB46">
        <v>46.91</v>
      </c>
      <c r="AC46">
        <v>88.68</v>
      </c>
      <c r="AD46">
        <v>44.86</v>
      </c>
      <c r="AE46">
        <v>95</v>
      </c>
      <c r="AF46">
        <v>48</v>
      </c>
      <c r="AG46">
        <v>6.34</v>
      </c>
      <c r="AH46">
        <v>14.39</v>
      </c>
      <c r="AI46">
        <v>14.39</v>
      </c>
      <c r="AJ46">
        <v>0</v>
      </c>
      <c r="AK46">
        <v>186</v>
      </c>
      <c r="AL46">
        <v>79</v>
      </c>
    </row>
    <row r="47" spans="1:38">
      <c r="A47" t="s">
        <v>89</v>
      </c>
      <c r="B47" s="34">
        <v>129.16</v>
      </c>
      <c r="C47" s="34">
        <v>85.82</v>
      </c>
      <c r="D47" s="93">
        <f t="shared" si="0"/>
        <v>93.449999999999989</v>
      </c>
      <c r="E47" s="34">
        <v>0</v>
      </c>
      <c r="F47" s="34"/>
      <c r="G47" s="34"/>
      <c r="H47" s="34"/>
      <c r="I47" s="34"/>
      <c r="J47" s="37">
        <v>16.71</v>
      </c>
      <c r="K47" s="37">
        <v>16.71</v>
      </c>
      <c r="L47" s="37">
        <v>17.13</v>
      </c>
      <c r="M47">
        <v>115.45</v>
      </c>
      <c r="N47">
        <v>270.7</v>
      </c>
      <c r="O47">
        <v>99.73</v>
      </c>
      <c r="P47">
        <v>0.69</v>
      </c>
      <c r="Q47">
        <v>18.12</v>
      </c>
      <c r="R47" s="93">
        <v>31.15</v>
      </c>
      <c r="S47" s="93">
        <v>31.15</v>
      </c>
      <c r="T47" s="93">
        <v>31.15</v>
      </c>
      <c r="U47">
        <v>0.95</v>
      </c>
      <c r="V47">
        <v>148.07602800000001</v>
      </c>
      <c r="W47">
        <v>1.34</v>
      </c>
      <c r="X47">
        <v>22.5</v>
      </c>
      <c r="Y47">
        <v>7.5</v>
      </c>
      <c r="Z47">
        <v>7.5</v>
      </c>
      <c r="AA47">
        <v>234.53</v>
      </c>
      <c r="AB47">
        <v>46.91</v>
      </c>
      <c r="AC47">
        <v>91.38</v>
      </c>
      <c r="AD47">
        <v>46.27</v>
      </c>
      <c r="AE47">
        <v>97</v>
      </c>
      <c r="AF47">
        <v>48</v>
      </c>
      <c r="AG47">
        <v>6.66</v>
      </c>
      <c r="AH47">
        <v>15.06</v>
      </c>
      <c r="AI47">
        <v>15.06</v>
      </c>
      <c r="AJ47">
        <v>0</v>
      </c>
      <c r="AK47">
        <v>193</v>
      </c>
      <c r="AL47">
        <v>82</v>
      </c>
    </row>
    <row r="48" spans="1:38">
      <c r="A48" t="s">
        <v>90</v>
      </c>
      <c r="B48" s="34">
        <v>129.16</v>
      </c>
      <c r="C48" s="34">
        <v>85.82</v>
      </c>
      <c r="D48" s="93">
        <f t="shared" si="0"/>
        <v>93.449999999999989</v>
      </c>
      <c r="E48" s="34">
        <v>0</v>
      </c>
      <c r="F48" s="34"/>
      <c r="G48" s="34"/>
      <c r="H48" s="34"/>
      <c r="I48" s="34"/>
      <c r="J48" s="37">
        <v>16.71</v>
      </c>
      <c r="K48" s="37">
        <v>16.71</v>
      </c>
      <c r="L48" s="37">
        <v>17.13</v>
      </c>
      <c r="M48">
        <v>115.45</v>
      </c>
      <c r="N48">
        <v>270.7</v>
      </c>
      <c r="O48">
        <v>99.73</v>
      </c>
      <c r="P48">
        <v>0.69</v>
      </c>
      <c r="Q48">
        <v>23.08</v>
      </c>
      <c r="R48" s="93">
        <v>31.15</v>
      </c>
      <c r="S48" s="93">
        <v>31.15</v>
      </c>
      <c r="T48" s="93">
        <v>31.15</v>
      </c>
      <c r="U48">
        <v>0.95</v>
      </c>
      <c r="V48">
        <v>151.065594</v>
      </c>
      <c r="W48">
        <v>1.34</v>
      </c>
      <c r="X48">
        <v>22.5</v>
      </c>
      <c r="Y48">
        <v>7.5</v>
      </c>
      <c r="Z48">
        <v>7.5</v>
      </c>
      <c r="AA48">
        <v>234.53</v>
      </c>
      <c r="AB48">
        <v>46.91</v>
      </c>
      <c r="AC48">
        <v>92.29</v>
      </c>
      <c r="AD48">
        <v>47.45</v>
      </c>
      <c r="AE48">
        <v>97</v>
      </c>
      <c r="AF48">
        <v>49</v>
      </c>
      <c r="AG48">
        <v>6.66</v>
      </c>
      <c r="AH48">
        <v>15.34</v>
      </c>
      <c r="AI48">
        <v>15.34</v>
      </c>
      <c r="AJ48">
        <v>0</v>
      </c>
      <c r="AK48">
        <v>200</v>
      </c>
      <c r="AL48">
        <v>85</v>
      </c>
    </row>
    <row r="49" spans="1:38">
      <c r="A49" t="s">
        <v>91</v>
      </c>
      <c r="B49" s="34">
        <v>129.16</v>
      </c>
      <c r="C49" s="34">
        <v>85.82</v>
      </c>
      <c r="D49" s="93">
        <f t="shared" si="0"/>
        <v>94.45</v>
      </c>
      <c r="E49" s="34">
        <v>0</v>
      </c>
      <c r="F49" s="34"/>
      <c r="G49" s="34"/>
      <c r="H49" s="34"/>
      <c r="I49" s="34"/>
      <c r="J49" s="37">
        <v>16.71</v>
      </c>
      <c r="K49" s="37">
        <v>16.71</v>
      </c>
      <c r="L49" s="37">
        <v>17.13</v>
      </c>
      <c r="M49">
        <v>115.45</v>
      </c>
      <c r="N49">
        <v>270.7</v>
      </c>
      <c r="O49">
        <v>99.73</v>
      </c>
      <c r="P49">
        <v>0.69</v>
      </c>
      <c r="Q49">
        <v>23.14</v>
      </c>
      <c r="R49" s="93">
        <v>31.48</v>
      </c>
      <c r="S49" s="93">
        <v>31.49</v>
      </c>
      <c r="T49" s="93">
        <v>31.48</v>
      </c>
      <c r="U49">
        <v>0.95</v>
      </c>
      <c r="V49">
        <v>152.29258200000001</v>
      </c>
      <c r="W49">
        <v>1.34</v>
      </c>
      <c r="X49">
        <v>22.5</v>
      </c>
      <c r="Y49">
        <v>7.5</v>
      </c>
      <c r="Z49">
        <v>7.5</v>
      </c>
      <c r="AA49">
        <v>234.53</v>
      </c>
      <c r="AB49">
        <v>46.91</v>
      </c>
      <c r="AC49">
        <v>92.33</v>
      </c>
      <c r="AD49">
        <v>48</v>
      </c>
      <c r="AE49">
        <v>97</v>
      </c>
      <c r="AF49">
        <v>49</v>
      </c>
      <c r="AG49">
        <v>6.66</v>
      </c>
      <c r="AH49">
        <v>15.94</v>
      </c>
      <c r="AI49">
        <v>15.94</v>
      </c>
      <c r="AJ49">
        <v>0</v>
      </c>
      <c r="AK49">
        <v>203</v>
      </c>
      <c r="AL49">
        <v>87</v>
      </c>
    </row>
    <row r="50" spans="1:38">
      <c r="A50" t="s">
        <v>92</v>
      </c>
      <c r="B50" s="34">
        <v>129.16</v>
      </c>
      <c r="C50" s="34">
        <v>85.82</v>
      </c>
      <c r="D50" s="93">
        <f t="shared" si="0"/>
        <v>94.45</v>
      </c>
      <c r="E50" s="34">
        <v>0</v>
      </c>
      <c r="F50" s="34"/>
      <c r="G50" s="34"/>
      <c r="H50" s="34"/>
      <c r="I50" s="34"/>
      <c r="J50" s="37">
        <v>16.53</v>
      </c>
      <c r="K50" s="37">
        <v>16.53</v>
      </c>
      <c r="L50" s="37">
        <v>16.940000000000001</v>
      </c>
      <c r="M50">
        <v>115.45</v>
      </c>
      <c r="N50">
        <v>270.7</v>
      </c>
      <c r="O50">
        <v>99.73</v>
      </c>
      <c r="P50">
        <v>0.69</v>
      </c>
      <c r="Q50">
        <v>23.14</v>
      </c>
      <c r="R50" s="93">
        <v>31.48</v>
      </c>
      <c r="S50" s="93">
        <v>31.49</v>
      </c>
      <c r="T50" s="93">
        <v>31.48</v>
      </c>
      <c r="U50">
        <v>0.95</v>
      </c>
      <c r="V50">
        <v>152.64314999999999</v>
      </c>
      <c r="W50">
        <v>1.34</v>
      </c>
      <c r="X50">
        <v>22.5</v>
      </c>
      <c r="Y50">
        <v>7.5</v>
      </c>
      <c r="Z50">
        <v>7.5</v>
      </c>
      <c r="AA50">
        <v>234.53</v>
      </c>
      <c r="AB50">
        <v>46.91</v>
      </c>
      <c r="AC50">
        <v>92.32</v>
      </c>
      <c r="AD50">
        <v>48</v>
      </c>
      <c r="AE50">
        <v>97</v>
      </c>
      <c r="AF50">
        <v>49</v>
      </c>
      <c r="AG50">
        <v>6.66</v>
      </c>
      <c r="AH50">
        <v>16.8</v>
      </c>
      <c r="AI50">
        <v>16.8</v>
      </c>
      <c r="AJ50">
        <v>0</v>
      </c>
      <c r="AK50">
        <v>203</v>
      </c>
      <c r="AL50">
        <v>87</v>
      </c>
    </row>
    <row r="51" spans="1:38">
      <c r="A51" t="s">
        <v>93</v>
      </c>
      <c r="B51" s="34">
        <v>129.16</v>
      </c>
      <c r="C51" s="34">
        <v>85.82</v>
      </c>
      <c r="D51" s="93">
        <f t="shared" si="0"/>
        <v>94.45</v>
      </c>
      <c r="E51" s="34">
        <v>0</v>
      </c>
      <c r="F51" s="34"/>
      <c r="G51" s="34"/>
      <c r="H51" s="34"/>
      <c r="I51" s="34"/>
      <c r="J51" s="37">
        <v>16.53</v>
      </c>
      <c r="K51" s="37">
        <v>16.53</v>
      </c>
      <c r="L51" s="37">
        <v>16.940000000000001</v>
      </c>
      <c r="M51">
        <v>115.45</v>
      </c>
      <c r="N51">
        <v>270.7</v>
      </c>
      <c r="O51">
        <v>99.73</v>
      </c>
      <c r="P51">
        <v>0.69</v>
      </c>
      <c r="Q51">
        <v>23.14</v>
      </c>
      <c r="R51" s="93">
        <v>31.48</v>
      </c>
      <c r="S51" s="93">
        <v>31.49</v>
      </c>
      <c r="T51" s="93">
        <v>31.48</v>
      </c>
      <c r="U51">
        <v>0.95</v>
      </c>
      <c r="V51">
        <v>157.71664799999999</v>
      </c>
      <c r="W51">
        <v>1.34</v>
      </c>
      <c r="X51">
        <v>22.5</v>
      </c>
      <c r="Y51">
        <v>7.5</v>
      </c>
      <c r="Z51">
        <v>7.5</v>
      </c>
      <c r="AA51">
        <v>234.53</v>
      </c>
      <c r="AB51">
        <v>46.91</v>
      </c>
      <c r="AC51">
        <v>92.31</v>
      </c>
      <c r="AD51">
        <v>48</v>
      </c>
      <c r="AE51">
        <v>97</v>
      </c>
      <c r="AF51">
        <v>49</v>
      </c>
      <c r="AG51">
        <v>7</v>
      </c>
      <c r="AH51">
        <v>17.43</v>
      </c>
      <c r="AI51">
        <v>17.43</v>
      </c>
      <c r="AJ51">
        <v>0</v>
      </c>
      <c r="AK51">
        <v>203</v>
      </c>
      <c r="AL51">
        <v>87</v>
      </c>
    </row>
    <row r="52" spans="1:38">
      <c r="A52" t="s">
        <v>94</v>
      </c>
      <c r="B52" s="34">
        <v>129.16</v>
      </c>
      <c r="C52" s="34">
        <v>85.82</v>
      </c>
      <c r="D52" s="93">
        <f t="shared" si="0"/>
        <v>94.45</v>
      </c>
      <c r="E52" s="34">
        <v>0</v>
      </c>
      <c r="F52" s="34"/>
      <c r="G52" s="34"/>
      <c r="H52" s="34"/>
      <c r="I52" s="34"/>
      <c r="J52" s="37">
        <v>16.53</v>
      </c>
      <c r="K52" s="37">
        <v>16.53</v>
      </c>
      <c r="L52" s="37">
        <v>16.940000000000001</v>
      </c>
      <c r="M52">
        <v>115.45</v>
      </c>
      <c r="N52">
        <v>270.7</v>
      </c>
      <c r="O52">
        <v>99.73</v>
      </c>
      <c r="P52">
        <v>0.69</v>
      </c>
      <c r="Q52">
        <v>23.14</v>
      </c>
      <c r="R52" s="93">
        <v>31.48</v>
      </c>
      <c r="S52" s="93">
        <v>31.49</v>
      </c>
      <c r="T52" s="93">
        <v>31.48</v>
      </c>
      <c r="U52">
        <v>0.95</v>
      </c>
      <c r="V52">
        <v>158.45673600000001</v>
      </c>
      <c r="W52">
        <v>1.34</v>
      </c>
      <c r="X52">
        <v>23.48</v>
      </c>
      <c r="Y52">
        <v>7.82</v>
      </c>
      <c r="Z52">
        <v>7.83</v>
      </c>
      <c r="AA52">
        <v>234.53</v>
      </c>
      <c r="AB52">
        <v>46.91</v>
      </c>
      <c r="AC52">
        <v>92.3</v>
      </c>
      <c r="AD52">
        <v>48</v>
      </c>
      <c r="AE52">
        <v>97</v>
      </c>
      <c r="AF52">
        <v>49</v>
      </c>
      <c r="AG52">
        <v>7.4</v>
      </c>
      <c r="AH52">
        <v>18.68</v>
      </c>
      <c r="AI52">
        <v>18.68</v>
      </c>
      <c r="AJ52">
        <v>0</v>
      </c>
      <c r="AK52">
        <v>203</v>
      </c>
      <c r="AL52">
        <v>87</v>
      </c>
    </row>
    <row r="53" spans="1:38">
      <c r="A53" t="s">
        <v>95</v>
      </c>
      <c r="B53" s="34">
        <v>129.16</v>
      </c>
      <c r="C53" s="34">
        <v>75.319999999999993</v>
      </c>
      <c r="D53" s="93">
        <f t="shared" si="0"/>
        <v>94.45</v>
      </c>
      <c r="E53" s="34">
        <v>0</v>
      </c>
      <c r="F53" s="34"/>
      <c r="G53" s="34"/>
      <c r="H53" s="34"/>
      <c r="I53" s="34"/>
      <c r="J53" s="37">
        <v>16.53</v>
      </c>
      <c r="K53" s="37">
        <v>16.53</v>
      </c>
      <c r="L53" s="37">
        <v>16.940000000000001</v>
      </c>
      <c r="M53">
        <v>115.45</v>
      </c>
      <c r="N53">
        <v>270.7</v>
      </c>
      <c r="O53">
        <v>99.73</v>
      </c>
      <c r="P53">
        <v>0.69</v>
      </c>
      <c r="Q53">
        <v>25.11</v>
      </c>
      <c r="R53" s="93">
        <v>31.48</v>
      </c>
      <c r="S53" s="93">
        <v>31.49</v>
      </c>
      <c r="T53" s="93">
        <v>31.48</v>
      </c>
      <c r="U53">
        <v>0.95</v>
      </c>
      <c r="V53">
        <v>158.88520800000001</v>
      </c>
      <c r="W53">
        <v>1.34</v>
      </c>
      <c r="X53">
        <v>29.22</v>
      </c>
      <c r="Y53">
        <v>9.74</v>
      </c>
      <c r="Z53">
        <v>9.74</v>
      </c>
      <c r="AA53">
        <v>234.53</v>
      </c>
      <c r="AB53">
        <v>46.91</v>
      </c>
      <c r="AC53">
        <v>92.31</v>
      </c>
      <c r="AD53">
        <v>48.5</v>
      </c>
      <c r="AE53">
        <v>97</v>
      </c>
      <c r="AF53">
        <v>49</v>
      </c>
      <c r="AG53">
        <v>10</v>
      </c>
      <c r="AH53">
        <v>20.74</v>
      </c>
      <c r="AI53">
        <v>20.74</v>
      </c>
      <c r="AJ53">
        <v>0</v>
      </c>
      <c r="AK53">
        <v>203</v>
      </c>
      <c r="AL53">
        <v>87</v>
      </c>
    </row>
    <row r="54" spans="1:38">
      <c r="A54" t="s">
        <v>96</v>
      </c>
      <c r="B54" s="34">
        <v>129.16</v>
      </c>
      <c r="C54" s="34">
        <v>75.319999999999993</v>
      </c>
      <c r="D54" s="93">
        <f t="shared" si="0"/>
        <v>94.45</v>
      </c>
      <c r="E54" s="34">
        <v>0</v>
      </c>
      <c r="F54" s="34"/>
      <c r="G54" s="34"/>
      <c r="H54" s="34"/>
      <c r="I54" s="34"/>
      <c r="J54" s="37">
        <v>16.53</v>
      </c>
      <c r="K54" s="37">
        <v>16.53</v>
      </c>
      <c r="L54" s="37">
        <v>16.940000000000001</v>
      </c>
      <c r="M54">
        <v>115.45</v>
      </c>
      <c r="N54">
        <v>270.7</v>
      </c>
      <c r="O54">
        <v>70.86</v>
      </c>
      <c r="P54">
        <v>0.69</v>
      </c>
      <c r="Q54">
        <v>25.08</v>
      </c>
      <c r="R54" s="93">
        <v>31.48</v>
      </c>
      <c r="S54" s="93">
        <v>31.49</v>
      </c>
      <c r="T54" s="93">
        <v>31.48</v>
      </c>
      <c r="U54">
        <v>0.95</v>
      </c>
      <c r="V54">
        <v>158.62228200000001</v>
      </c>
      <c r="W54">
        <v>1.34</v>
      </c>
      <c r="X54">
        <v>35.83</v>
      </c>
      <c r="Y54">
        <v>11.95</v>
      </c>
      <c r="Z54">
        <v>11.94</v>
      </c>
      <c r="AA54">
        <v>234.53</v>
      </c>
      <c r="AB54">
        <v>46.91</v>
      </c>
      <c r="AC54">
        <v>92.32</v>
      </c>
      <c r="AD54">
        <v>48.5</v>
      </c>
      <c r="AE54">
        <v>97</v>
      </c>
      <c r="AF54">
        <v>49</v>
      </c>
      <c r="AG54">
        <v>10.34</v>
      </c>
      <c r="AH54">
        <v>23.6</v>
      </c>
      <c r="AI54">
        <v>23.6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95.4</v>
      </c>
      <c r="C55" s="34">
        <v>33.69</v>
      </c>
      <c r="D55" s="93">
        <f t="shared" si="0"/>
        <v>94.45</v>
      </c>
      <c r="E55" s="34">
        <v>0</v>
      </c>
      <c r="F55" s="34"/>
      <c r="G55" s="34"/>
      <c r="H55" s="34"/>
      <c r="I55" s="34"/>
      <c r="J55" s="37">
        <v>16.53</v>
      </c>
      <c r="K55" s="37">
        <v>16.53</v>
      </c>
      <c r="L55" s="37">
        <v>16.940000000000001</v>
      </c>
      <c r="M55">
        <v>94.32</v>
      </c>
      <c r="N55">
        <v>231</v>
      </c>
      <c r="O55">
        <v>52.94</v>
      </c>
      <c r="P55">
        <v>0.69</v>
      </c>
      <c r="Q55">
        <v>22.11</v>
      </c>
      <c r="R55" s="93">
        <v>31.48</v>
      </c>
      <c r="S55" s="93">
        <v>31.49</v>
      </c>
      <c r="T55" s="93">
        <v>31.48</v>
      </c>
      <c r="U55">
        <v>0.99</v>
      </c>
      <c r="V55">
        <v>156.76232400000001</v>
      </c>
      <c r="W55">
        <v>1.39</v>
      </c>
      <c r="X55">
        <v>39.369999999999997</v>
      </c>
      <c r="Y55">
        <v>13.13</v>
      </c>
      <c r="Z55">
        <v>13.12</v>
      </c>
      <c r="AA55">
        <v>234.53</v>
      </c>
      <c r="AB55">
        <v>46.91</v>
      </c>
      <c r="AC55">
        <v>92.32</v>
      </c>
      <c r="AD55">
        <v>48.5</v>
      </c>
      <c r="AE55">
        <v>97</v>
      </c>
      <c r="AF55">
        <v>49</v>
      </c>
      <c r="AG55">
        <v>10.82</v>
      </c>
      <c r="AH55">
        <v>26.49</v>
      </c>
      <c r="AI55">
        <v>26.49</v>
      </c>
      <c r="AJ55">
        <v>0</v>
      </c>
      <c r="AK55">
        <v>203</v>
      </c>
      <c r="AL55">
        <v>87</v>
      </c>
    </row>
    <row r="56" spans="1:38">
      <c r="A56" t="s">
        <v>98</v>
      </c>
      <c r="B56" s="34">
        <v>95.4</v>
      </c>
      <c r="C56" s="34">
        <v>33.69</v>
      </c>
      <c r="D56" s="93">
        <f t="shared" si="0"/>
        <v>94.45</v>
      </c>
      <c r="E56" s="34">
        <v>0</v>
      </c>
      <c r="F56" s="34"/>
      <c r="G56" s="34"/>
      <c r="H56" s="34"/>
      <c r="I56" s="34"/>
      <c r="J56" s="37">
        <v>16.53</v>
      </c>
      <c r="K56" s="37">
        <v>16.53</v>
      </c>
      <c r="L56" s="37">
        <v>16.940000000000001</v>
      </c>
      <c r="M56">
        <v>66.03</v>
      </c>
      <c r="N56">
        <v>231</v>
      </c>
      <c r="O56">
        <v>52.94</v>
      </c>
      <c r="P56">
        <v>0.69</v>
      </c>
      <c r="Q56">
        <v>22.28</v>
      </c>
      <c r="R56" s="93">
        <v>31.48</v>
      </c>
      <c r="S56" s="93">
        <v>31.49</v>
      </c>
      <c r="T56" s="93">
        <v>31.48</v>
      </c>
      <c r="U56">
        <v>0.99</v>
      </c>
      <c r="V56">
        <v>154.59075000000001</v>
      </c>
      <c r="W56">
        <v>1.39</v>
      </c>
      <c r="X56">
        <v>41.42</v>
      </c>
      <c r="Y56">
        <v>13.81</v>
      </c>
      <c r="Z56">
        <v>13.81</v>
      </c>
      <c r="AA56">
        <v>234.53</v>
      </c>
      <c r="AB56">
        <v>46.91</v>
      </c>
      <c r="AC56">
        <v>92.31</v>
      </c>
      <c r="AD56">
        <v>48.5</v>
      </c>
      <c r="AE56">
        <v>97</v>
      </c>
      <c r="AF56">
        <v>49</v>
      </c>
      <c r="AG56">
        <v>10.72</v>
      </c>
      <c r="AH56">
        <v>27.69</v>
      </c>
      <c r="AI56">
        <v>27.69</v>
      </c>
      <c r="AJ56">
        <v>0</v>
      </c>
      <c r="AK56">
        <v>203</v>
      </c>
      <c r="AL56">
        <v>87</v>
      </c>
    </row>
    <row r="57" spans="1:38">
      <c r="A57" t="s">
        <v>99</v>
      </c>
      <c r="B57" s="34">
        <v>65.45</v>
      </c>
      <c r="C57" s="34">
        <v>33.69</v>
      </c>
      <c r="D57" s="93">
        <f t="shared" si="0"/>
        <v>94.45</v>
      </c>
      <c r="E57" s="34">
        <v>0</v>
      </c>
      <c r="F57" s="34"/>
      <c r="G57" s="34"/>
      <c r="H57" s="34"/>
      <c r="I57" s="34"/>
      <c r="J57" s="37">
        <v>16.53</v>
      </c>
      <c r="K57" s="37">
        <v>16.53</v>
      </c>
      <c r="L57" s="37">
        <v>16.940000000000001</v>
      </c>
      <c r="M57">
        <v>66.03</v>
      </c>
      <c r="N57">
        <v>231</v>
      </c>
      <c r="O57">
        <v>52.94</v>
      </c>
      <c r="P57">
        <v>0.69</v>
      </c>
      <c r="Q57">
        <v>23.08</v>
      </c>
      <c r="R57" s="93">
        <v>31.48</v>
      </c>
      <c r="S57" s="93">
        <v>31.49</v>
      </c>
      <c r="T57" s="93">
        <v>31.48</v>
      </c>
      <c r="U57">
        <v>0.99</v>
      </c>
      <c r="V57">
        <v>150.98768999999999</v>
      </c>
      <c r="W57">
        <v>1.39</v>
      </c>
      <c r="X57">
        <v>32.5</v>
      </c>
      <c r="Y57">
        <v>10.84</v>
      </c>
      <c r="Z57">
        <v>10.83</v>
      </c>
      <c r="AA57">
        <v>234.53</v>
      </c>
      <c r="AB57">
        <v>46.91</v>
      </c>
      <c r="AC57">
        <v>92.31</v>
      </c>
      <c r="AD57">
        <v>48.5</v>
      </c>
      <c r="AE57">
        <v>97</v>
      </c>
      <c r="AF57">
        <v>48</v>
      </c>
      <c r="AG57">
        <v>10.57</v>
      </c>
      <c r="AH57">
        <v>28.86</v>
      </c>
      <c r="AI57">
        <v>28.86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65.45</v>
      </c>
      <c r="C58" s="34">
        <v>33.69</v>
      </c>
      <c r="D58" s="93">
        <f t="shared" si="0"/>
        <v>94.45</v>
      </c>
      <c r="E58" s="34">
        <v>0</v>
      </c>
      <c r="F58" s="34"/>
      <c r="G58" s="34"/>
      <c r="H58" s="34"/>
      <c r="I58" s="34"/>
      <c r="J58" s="37">
        <v>16.53</v>
      </c>
      <c r="K58" s="37">
        <v>16.53</v>
      </c>
      <c r="L58" s="37">
        <v>16.940000000000001</v>
      </c>
      <c r="M58">
        <v>66.03</v>
      </c>
      <c r="N58">
        <v>231</v>
      </c>
      <c r="O58">
        <v>52.94</v>
      </c>
      <c r="P58">
        <v>0.69</v>
      </c>
      <c r="Q58">
        <v>23.68</v>
      </c>
      <c r="R58" s="93">
        <v>31.48</v>
      </c>
      <c r="S58" s="93">
        <v>31.49</v>
      </c>
      <c r="T58" s="93">
        <v>31.48</v>
      </c>
      <c r="U58">
        <v>0.99</v>
      </c>
      <c r="V58">
        <v>147.92022</v>
      </c>
      <c r="W58">
        <v>1.39</v>
      </c>
      <c r="X58">
        <v>33</v>
      </c>
      <c r="Y58">
        <v>11</v>
      </c>
      <c r="Z58">
        <v>11</v>
      </c>
      <c r="AA58">
        <v>234.53</v>
      </c>
      <c r="AB58">
        <v>46.91</v>
      </c>
      <c r="AC58">
        <v>92.32</v>
      </c>
      <c r="AD58">
        <v>48</v>
      </c>
      <c r="AE58">
        <v>96</v>
      </c>
      <c r="AF58">
        <v>48</v>
      </c>
      <c r="AG58">
        <v>10.43</v>
      </c>
      <c r="AH58">
        <v>28.53</v>
      </c>
      <c r="AI58">
        <v>28.53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65.45</v>
      </c>
      <c r="C59" s="34">
        <v>33.69</v>
      </c>
      <c r="D59" s="93">
        <f t="shared" si="0"/>
        <v>94.45</v>
      </c>
      <c r="E59" s="34">
        <v>0</v>
      </c>
      <c r="F59" s="34"/>
      <c r="G59" s="34"/>
      <c r="H59" s="34"/>
      <c r="I59" s="34"/>
      <c r="J59" s="37">
        <v>16.53</v>
      </c>
      <c r="K59" s="37">
        <v>16.53</v>
      </c>
      <c r="L59" s="37">
        <v>16.940000000000001</v>
      </c>
      <c r="M59">
        <v>66.03</v>
      </c>
      <c r="N59">
        <v>231</v>
      </c>
      <c r="O59">
        <v>52.94</v>
      </c>
      <c r="P59">
        <v>0.69</v>
      </c>
      <c r="Q59">
        <v>24.08</v>
      </c>
      <c r="R59" s="93">
        <v>31.48</v>
      </c>
      <c r="S59" s="93">
        <v>31.49</v>
      </c>
      <c r="T59" s="93">
        <v>31.48</v>
      </c>
      <c r="U59">
        <v>0.99</v>
      </c>
      <c r="V59">
        <v>144.21004199999999</v>
      </c>
      <c r="W59">
        <v>1.39</v>
      </c>
      <c r="X59">
        <v>33.5</v>
      </c>
      <c r="Y59">
        <v>11.16</v>
      </c>
      <c r="Z59">
        <v>11.17</v>
      </c>
      <c r="AA59">
        <v>234.53</v>
      </c>
      <c r="AB59">
        <v>46.91</v>
      </c>
      <c r="AC59">
        <v>92.29</v>
      </c>
      <c r="AD59">
        <v>47</v>
      </c>
      <c r="AE59">
        <v>95</v>
      </c>
      <c r="AF59">
        <v>48</v>
      </c>
      <c r="AG59">
        <v>10.119999999999999</v>
      </c>
      <c r="AH59">
        <v>28.84</v>
      </c>
      <c r="AI59">
        <v>28.84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65.45</v>
      </c>
      <c r="C60" s="34">
        <v>33.69</v>
      </c>
      <c r="D60" s="93">
        <f t="shared" si="0"/>
        <v>94.45</v>
      </c>
      <c r="E60" s="34">
        <v>0</v>
      </c>
      <c r="F60" s="34"/>
      <c r="G60" s="34"/>
      <c r="H60" s="34"/>
      <c r="I60" s="34"/>
      <c r="J60" s="37">
        <v>16.53</v>
      </c>
      <c r="K60" s="37">
        <v>16.53</v>
      </c>
      <c r="L60" s="37">
        <v>16.940000000000001</v>
      </c>
      <c r="M60">
        <v>66.03</v>
      </c>
      <c r="N60">
        <v>231</v>
      </c>
      <c r="O60">
        <v>52.94</v>
      </c>
      <c r="P60">
        <v>0.69</v>
      </c>
      <c r="Q60">
        <v>24.48</v>
      </c>
      <c r="R60" s="93">
        <v>31.48</v>
      </c>
      <c r="S60" s="93">
        <v>31.49</v>
      </c>
      <c r="T60" s="93">
        <v>31.48</v>
      </c>
      <c r="U60">
        <v>0.99</v>
      </c>
      <c r="V60">
        <v>139.13654399999999</v>
      </c>
      <c r="W60">
        <v>1.39</v>
      </c>
      <c r="X60">
        <v>34</v>
      </c>
      <c r="Y60">
        <v>11.34</v>
      </c>
      <c r="Z60">
        <v>11.33</v>
      </c>
      <c r="AA60">
        <v>234.53</v>
      </c>
      <c r="AB60">
        <v>46.91</v>
      </c>
      <c r="AC60">
        <v>92.32</v>
      </c>
      <c r="AD60">
        <v>46</v>
      </c>
      <c r="AE60">
        <v>95</v>
      </c>
      <c r="AF60">
        <v>47</v>
      </c>
      <c r="AG60">
        <v>9.84</v>
      </c>
      <c r="AH60">
        <v>26.38</v>
      </c>
      <c r="AI60">
        <v>26.38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65.45</v>
      </c>
      <c r="C61" s="34">
        <v>33.69</v>
      </c>
      <c r="D61" s="93">
        <f t="shared" si="0"/>
        <v>94.45</v>
      </c>
      <c r="E61" s="34">
        <v>0</v>
      </c>
      <c r="F61" s="34"/>
      <c r="G61" s="34"/>
      <c r="H61" s="34"/>
      <c r="I61" s="34"/>
      <c r="J61" s="37">
        <v>16.53</v>
      </c>
      <c r="K61" s="37">
        <v>16.53</v>
      </c>
      <c r="L61" s="37">
        <v>16.940000000000001</v>
      </c>
      <c r="M61">
        <v>66.03</v>
      </c>
      <c r="N61">
        <v>231</v>
      </c>
      <c r="O61">
        <v>52.94</v>
      </c>
      <c r="P61">
        <v>0.69</v>
      </c>
      <c r="Q61">
        <v>28.08</v>
      </c>
      <c r="R61" s="93">
        <v>31.48</v>
      </c>
      <c r="S61" s="93">
        <v>31.49</v>
      </c>
      <c r="T61" s="93">
        <v>31.48</v>
      </c>
      <c r="U61">
        <v>0.99</v>
      </c>
      <c r="V61">
        <v>133.293744</v>
      </c>
      <c r="W61">
        <v>1.39</v>
      </c>
      <c r="X61">
        <v>34.5</v>
      </c>
      <c r="Y61">
        <v>11.5</v>
      </c>
      <c r="Z61">
        <v>11.5</v>
      </c>
      <c r="AA61">
        <v>234.53</v>
      </c>
      <c r="AB61">
        <v>46.91</v>
      </c>
      <c r="AC61">
        <v>91.6</v>
      </c>
      <c r="AD61">
        <v>45</v>
      </c>
      <c r="AE61">
        <v>94</v>
      </c>
      <c r="AF61">
        <v>47</v>
      </c>
      <c r="AG61">
        <v>9.49</v>
      </c>
      <c r="AH61">
        <v>19.53</v>
      </c>
      <c r="AI61">
        <v>19.53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65.45</v>
      </c>
      <c r="C62" s="34">
        <v>33.69</v>
      </c>
      <c r="D62" s="93">
        <f t="shared" si="0"/>
        <v>94.45</v>
      </c>
      <c r="E62" s="34">
        <v>0</v>
      </c>
      <c r="F62" s="34"/>
      <c r="G62" s="34"/>
      <c r="H62" s="34"/>
      <c r="I62" s="34"/>
      <c r="J62" s="37">
        <v>15.76</v>
      </c>
      <c r="K62" s="37">
        <v>15.76</v>
      </c>
      <c r="L62" s="37">
        <v>16.149999999999999</v>
      </c>
      <c r="M62">
        <v>66.03</v>
      </c>
      <c r="N62">
        <v>231</v>
      </c>
      <c r="O62">
        <v>52.94</v>
      </c>
      <c r="P62">
        <v>0.69</v>
      </c>
      <c r="Q62">
        <v>30.49</v>
      </c>
      <c r="R62" s="93">
        <v>31.48</v>
      </c>
      <c r="S62" s="93">
        <v>31.49</v>
      </c>
      <c r="T62" s="93">
        <v>31.48</v>
      </c>
      <c r="U62">
        <v>0.99</v>
      </c>
      <c r="V62">
        <v>126.92509200000001</v>
      </c>
      <c r="W62">
        <v>1.39</v>
      </c>
      <c r="X62">
        <v>34</v>
      </c>
      <c r="Y62">
        <v>11.34</v>
      </c>
      <c r="Z62">
        <v>11.33</v>
      </c>
      <c r="AA62">
        <v>234.53</v>
      </c>
      <c r="AB62">
        <v>46.91</v>
      </c>
      <c r="AC62">
        <v>88.3</v>
      </c>
      <c r="AD62">
        <v>43</v>
      </c>
      <c r="AE62">
        <v>93</v>
      </c>
      <c r="AF62">
        <v>47</v>
      </c>
      <c r="AG62">
        <v>9.2100000000000009</v>
      </c>
      <c r="AH62">
        <v>19.260000000000002</v>
      </c>
      <c r="AI62">
        <v>19.260000000000002</v>
      </c>
      <c r="AJ62">
        <v>0</v>
      </c>
      <c r="AK62">
        <v>189</v>
      </c>
      <c r="AL62">
        <v>81</v>
      </c>
    </row>
    <row r="63" spans="1:38">
      <c r="A63" t="s">
        <v>105</v>
      </c>
      <c r="B63" s="34">
        <v>65.45</v>
      </c>
      <c r="C63" s="34">
        <v>33.69</v>
      </c>
      <c r="D63" s="93">
        <f t="shared" si="0"/>
        <v>94.45</v>
      </c>
      <c r="E63" s="34">
        <v>0</v>
      </c>
      <c r="F63" s="34"/>
      <c r="G63" s="34"/>
      <c r="H63" s="34"/>
      <c r="I63" s="34"/>
      <c r="J63" s="37">
        <v>15.11</v>
      </c>
      <c r="K63" s="37">
        <v>15.11</v>
      </c>
      <c r="L63" s="37">
        <v>15.49</v>
      </c>
      <c r="M63">
        <v>66.03</v>
      </c>
      <c r="N63">
        <v>231</v>
      </c>
      <c r="O63">
        <v>52.94</v>
      </c>
      <c r="P63">
        <v>0.69</v>
      </c>
      <c r="Q63">
        <v>34.119999999999997</v>
      </c>
      <c r="R63" s="93">
        <v>31.48</v>
      </c>
      <c r="S63" s="93">
        <v>31.49</v>
      </c>
      <c r="T63" s="93">
        <v>31.48</v>
      </c>
      <c r="U63">
        <v>0.99</v>
      </c>
      <c r="V63">
        <v>116.885214</v>
      </c>
      <c r="W63">
        <v>1.43</v>
      </c>
      <c r="X63">
        <v>33.5</v>
      </c>
      <c r="Y63">
        <v>11.16</v>
      </c>
      <c r="Z63">
        <v>11.17</v>
      </c>
      <c r="AA63">
        <v>234.53</v>
      </c>
      <c r="AB63">
        <v>46.91</v>
      </c>
      <c r="AC63">
        <v>84.16</v>
      </c>
      <c r="AD63">
        <v>40.5</v>
      </c>
      <c r="AE63">
        <v>89</v>
      </c>
      <c r="AF63">
        <v>45</v>
      </c>
      <c r="AG63">
        <v>16.57</v>
      </c>
      <c r="AH63">
        <v>23.43</v>
      </c>
      <c r="AI63">
        <v>23.43</v>
      </c>
      <c r="AJ63">
        <v>0</v>
      </c>
      <c r="AK63">
        <v>182</v>
      </c>
      <c r="AL63">
        <v>78</v>
      </c>
    </row>
    <row r="64" spans="1:38">
      <c r="A64" t="s">
        <v>106</v>
      </c>
      <c r="B64" s="34">
        <v>65.45</v>
      </c>
      <c r="C64" s="34">
        <v>33.69</v>
      </c>
      <c r="D64" s="93">
        <f t="shared" si="0"/>
        <v>94.45</v>
      </c>
      <c r="E64" s="34">
        <v>0</v>
      </c>
      <c r="F64" s="34"/>
      <c r="G64" s="34"/>
      <c r="H64" s="34"/>
      <c r="I64" s="34"/>
      <c r="J64" s="37">
        <v>14.3</v>
      </c>
      <c r="K64" s="37">
        <v>14.3</v>
      </c>
      <c r="L64" s="37">
        <v>14.65</v>
      </c>
      <c r="M64">
        <v>66.03</v>
      </c>
      <c r="N64">
        <v>231</v>
      </c>
      <c r="O64">
        <v>52.94</v>
      </c>
      <c r="P64">
        <v>0.69</v>
      </c>
      <c r="Q64">
        <v>35.69</v>
      </c>
      <c r="R64" s="93">
        <v>31.48</v>
      </c>
      <c r="S64" s="93">
        <v>31.49</v>
      </c>
      <c r="T64" s="93">
        <v>31.48</v>
      </c>
      <c r="U64">
        <v>0.99</v>
      </c>
      <c r="V64">
        <v>108.30603600000001</v>
      </c>
      <c r="W64">
        <v>1.43</v>
      </c>
      <c r="X64">
        <v>31.5</v>
      </c>
      <c r="Y64">
        <v>10.5</v>
      </c>
      <c r="Z64">
        <v>10.5</v>
      </c>
      <c r="AA64">
        <v>233.33</v>
      </c>
      <c r="AB64">
        <v>46.67</v>
      </c>
      <c r="AC64">
        <v>79.260000000000005</v>
      </c>
      <c r="AD64">
        <v>38.72</v>
      </c>
      <c r="AE64">
        <v>84</v>
      </c>
      <c r="AF64">
        <v>42</v>
      </c>
      <c r="AG64">
        <v>16.260000000000002</v>
      </c>
      <c r="AH64">
        <v>23.54</v>
      </c>
      <c r="AI64">
        <v>23.54</v>
      </c>
      <c r="AJ64">
        <v>0</v>
      </c>
      <c r="AK64">
        <v>175</v>
      </c>
      <c r="AL64">
        <v>75</v>
      </c>
    </row>
    <row r="65" spans="1:38">
      <c r="A65" t="s">
        <v>107</v>
      </c>
      <c r="B65" s="34">
        <v>65.45</v>
      </c>
      <c r="C65" s="34">
        <v>33.69</v>
      </c>
      <c r="D65" s="93">
        <f t="shared" si="0"/>
        <v>94.45</v>
      </c>
      <c r="E65" s="34">
        <v>0</v>
      </c>
      <c r="F65" s="34"/>
      <c r="G65" s="34"/>
      <c r="H65" s="34"/>
      <c r="I65" s="34"/>
      <c r="J65" s="37">
        <v>13.39</v>
      </c>
      <c r="K65" s="37">
        <v>13.39</v>
      </c>
      <c r="L65" s="37">
        <v>13.72</v>
      </c>
      <c r="M65">
        <v>66.03</v>
      </c>
      <c r="N65">
        <v>231</v>
      </c>
      <c r="O65">
        <v>52.94</v>
      </c>
      <c r="P65">
        <v>0.69</v>
      </c>
      <c r="Q65">
        <v>37.07</v>
      </c>
      <c r="R65" s="93">
        <v>31.48</v>
      </c>
      <c r="S65" s="93">
        <v>31.49</v>
      </c>
      <c r="T65" s="93">
        <v>31.48</v>
      </c>
      <c r="U65">
        <v>0.99</v>
      </c>
      <c r="V65">
        <v>98.606988000000001</v>
      </c>
      <c r="W65">
        <v>1.43</v>
      </c>
      <c r="X65">
        <v>30</v>
      </c>
      <c r="Y65">
        <v>10</v>
      </c>
      <c r="Z65">
        <v>10</v>
      </c>
      <c r="AA65">
        <v>223.56</v>
      </c>
      <c r="AB65">
        <v>44.71</v>
      </c>
      <c r="AC65">
        <v>73.88</v>
      </c>
      <c r="AD65">
        <v>36.17</v>
      </c>
      <c r="AE65">
        <v>77</v>
      </c>
      <c r="AF65">
        <v>38</v>
      </c>
      <c r="AG65">
        <v>15.08</v>
      </c>
      <c r="AH65">
        <v>23.13</v>
      </c>
      <c r="AI65">
        <v>23.13</v>
      </c>
      <c r="AJ65">
        <v>0</v>
      </c>
      <c r="AK65">
        <v>161</v>
      </c>
      <c r="AL65">
        <v>69</v>
      </c>
    </row>
    <row r="66" spans="1:38">
      <c r="A66" t="s">
        <v>108</v>
      </c>
      <c r="B66" s="34">
        <v>65.45</v>
      </c>
      <c r="C66" s="34">
        <v>33.69</v>
      </c>
      <c r="D66" s="93">
        <f t="shared" si="0"/>
        <v>94.45</v>
      </c>
      <c r="E66" s="34">
        <v>0</v>
      </c>
      <c r="F66" s="34"/>
      <c r="G66" s="34"/>
      <c r="H66" s="34"/>
      <c r="I66" s="34"/>
      <c r="J66" s="37">
        <v>12.36</v>
      </c>
      <c r="K66" s="37">
        <v>12.36</v>
      </c>
      <c r="L66" s="37">
        <v>12.66</v>
      </c>
      <c r="M66">
        <v>66.03</v>
      </c>
      <c r="N66">
        <v>270.7</v>
      </c>
      <c r="O66">
        <v>52.94</v>
      </c>
      <c r="P66">
        <v>0.69</v>
      </c>
      <c r="Q66">
        <v>38.67</v>
      </c>
      <c r="R66" s="93">
        <v>31.48</v>
      </c>
      <c r="S66" s="93">
        <v>31.49</v>
      </c>
      <c r="T66" s="93">
        <v>31.48</v>
      </c>
      <c r="U66">
        <v>0.99</v>
      </c>
      <c r="V66">
        <v>87.456978000000007</v>
      </c>
      <c r="W66">
        <v>1.43</v>
      </c>
      <c r="X66">
        <v>27.5</v>
      </c>
      <c r="Y66">
        <v>9.16</v>
      </c>
      <c r="Z66">
        <v>9.17</v>
      </c>
      <c r="AA66">
        <v>207.69</v>
      </c>
      <c r="AB66">
        <v>41.54</v>
      </c>
      <c r="AC66">
        <v>68.5</v>
      </c>
      <c r="AD66">
        <v>33.5</v>
      </c>
      <c r="AE66">
        <v>69</v>
      </c>
      <c r="AF66">
        <v>35</v>
      </c>
      <c r="AG66">
        <v>14.42</v>
      </c>
      <c r="AH66">
        <v>22.61</v>
      </c>
      <c r="AI66">
        <v>22.61</v>
      </c>
      <c r="AJ66">
        <v>0</v>
      </c>
      <c r="AK66">
        <v>147</v>
      </c>
      <c r="AL66">
        <v>63</v>
      </c>
    </row>
    <row r="67" spans="1:38">
      <c r="A67" t="s">
        <v>109</v>
      </c>
      <c r="B67" s="34">
        <v>65.45</v>
      </c>
      <c r="C67" s="34">
        <v>33.69</v>
      </c>
      <c r="D67" s="93">
        <f t="shared" si="0"/>
        <v>94.45</v>
      </c>
      <c r="E67" s="34">
        <v>0</v>
      </c>
      <c r="F67" s="34"/>
      <c r="G67" s="34"/>
      <c r="H67" s="34"/>
      <c r="I67" s="34"/>
      <c r="J67" s="37">
        <v>11.18</v>
      </c>
      <c r="K67" s="37">
        <v>11.18</v>
      </c>
      <c r="L67" s="37">
        <v>11.46</v>
      </c>
      <c r="M67">
        <v>66.03</v>
      </c>
      <c r="N67">
        <v>270.7</v>
      </c>
      <c r="O67">
        <v>52.94</v>
      </c>
      <c r="P67">
        <v>0.69</v>
      </c>
      <c r="Q67">
        <v>34.119999999999997</v>
      </c>
      <c r="R67" s="93">
        <v>31.48</v>
      </c>
      <c r="S67" s="93">
        <v>31.49</v>
      </c>
      <c r="T67" s="93">
        <v>31.48</v>
      </c>
      <c r="U67">
        <v>0.99</v>
      </c>
      <c r="V67">
        <v>75.975876</v>
      </c>
      <c r="W67">
        <v>1.43</v>
      </c>
      <c r="X67">
        <v>39.51</v>
      </c>
      <c r="Y67">
        <v>13.16</v>
      </c>
      <c r="Z67">
        <v>13.17</v>
      </c>
      <c r="AA67">
        <v>189.94</v>
      </c>
      <c r="AB67">
        <v>37.99</v>
      </c>
      <c r="AC67">
        <v>61.9</v>
      </c>
      <c r="AD67">
        <v>30.88</v>
      </c>
      <c r="AE67">
        <v>63</v>
      </c>
      <c r="AF67">
        <v>31</v>
      </c>
      <c r="AG67">
        <v>13.74</v>
      </c>
      <c r="AH67">
        <v>25.09</v>
      </c>
      <c r="AI67">
        <v>25.09</v>
      </c>
      <c r="AJ67">
        <v>0</v>
      </c>
      <c r="AK67">
        <v>137</v>
      </c>
      <c r="AL67">
        <v>58</v>
      </c>
    </row>
    <row r="68" spans="1:38">
      <c r="A68" t="s">
        <v>110</v>
      </c>
      <c r="B68" s="34">
        <v>65.45</v>
      </c>
      <c r="C68" s="34">
        <v>33.69</v>
      </c>
      <c r="D68" s="93">
        <f t="shared" ref="D68:D98" si="1">R68+S68+T68</f>
        <v>94.450000000000017</v>
      </c>
      <c r="E68" s="34">
        <v>0</v>
      </c>
      <c r="F68" s="34"/>
      <c r="G68" s="34"/>
      <c r="H68" s="34"/>
      <c r="I68" s="34"/>
      <c r="J68" s="37">
        <v>9.99</v>
      </c>
      <c r="K68" s="37">
        <v>9.99</v>
      </c>
      <c r="L68" s="37">
        <v>10.24</v>
      </c>
      <c r="M68">
        <v>66.03</v>
      </c>
      <c r="N68">
        <v>270.7</v>
      </c>
      <c r="O68">
        <v>52.94</v>
      </c>
      <c r="P68">
        <v>0.69</v>
      </c>
      <c r="Q68">
        <v>34.07</v>
      </c>
      <c r="R68" s="93">
        <v>32.380000000000003</v>
      </c>
      <c r="S68" s="93">
        <v>29.69</v>
      </c>
      <c r="T68" s="93">
        <v>32.380000000000003</v>
      </c>
      <c r="U68">
        <v>0.99</v>
      </c>
      <c r="V68">
        <v>64.465559999999996</v>
      </c>
      <c r="W68">
        <v>1.43</v>
      </c>
      <c r="X68">
        <v>37.229999999999997</v>
      </c>
      <c r="Y68">
        <v>12.41</v>
      </c>
      <c r="Z68">
        <v>12.41</v>
      </c>
      <c r="AA68">
        <v>170.69</v>
      </c>
      <c r="AB68">
        <v>34.14</v>
      </c>
      <c r="AC68">
        <v>54.62</v>
      </c>
      <c r="AD68">
        <v>27.48</v>
      </c>
      <c r="AE68">
        <v>55</v>
      </c>
      <c r="AF68">
        <v>28</v>
      </c>
      <c r="AG68">
        <v>13.08</v>
      </c>
      <c r="AH68">
        <v>24.52</v>
      </c>
      <c r="AI68">
        <v>24.52</v>
      </c>
      <c r="AJ68">
        <v>0</v>
      </c>
      <c r="AK68">
        <v>119</v>
      </c>
      <c r="AL68">
        <v>51</v>
      </c>
    </row>
    <row r="69" spans="1:38">
      <c r="A69" t="s">
        <v>111</v>
      </c>
      <c r="B69" s="34">
        <v>112.89</v>
      </c>
      <c r="C69" s="34">
        <v>52.62</v>
      </c>
      <c r="D69" s="93">
        <f t="shared" si="1"/>
        <v>71.67</v>
      </c>
      <c r="E69" s="34">
        <v>0</v>
      </c>
      <c r="F69" s="34"/>
      <c r="G69" s="34"/>
      <c r="H69" s="34"/>
      <c r="I69" s="34"/>
      <c r="J69" s="37">
        <v>8.68</v>
      </c>
      <c r="K69" s="37">
        <v>8.68</v>
      </c>
      <c r="L69" s="37">
        <v>8.9</v>
      </c>
      <c r="M69">
        <v>66.03</v>
      </c>
      <c r="N69">
        <v>270.7</v>
      </c>
      <c r="O69">
        <v>50.95</v>
      </c>
      <c r="P69">
        <v>0.69</v>
      </c>
      <c r="Q69">
        <v>33.93</v>
      </c>
      <c r="R69" s="93">
        <v>29.62</v>
      </c>
      <c r="S69" s="93">
        <v>16.8</v>
      </c>
      <c r="T69" s="93">
        <v>25.25</v>
      </c>
      <c r="U69">
        <v>0.99</v>
      </c>
      <c r="V69">
        <v>52.565724000000003</v>
      </c>
      <c r="W69">
        <v>1.43</v>
      </c>
      <c r="X69">
        <v>34.770000000000003</v>
      </c>
      <c r="Y69">
        <v>11.59</v>
      </c>
      <c r="Z69">
        <v>11.59</v>
      </c>
      <c r="AA69">
        <v>150.49</v>
      </c>
      <c r="AB69">
        <v>30.1</v>
      </c>
      <c r="AC69">
        <v>46.89</v>
      </c>
      <c r="AD69">
        <v>23.86</v>
      </c>
      <c r="AE69">
        <v>45</v>
      </c>
      <c r="AF69">
        <v>23</v>
      </c>
      <c r="AG69">
        <v>12.76</v>
      </c>
      <c r="AH69">
        <v>23.42</v>
      </c>
      <c r="AI69">
        <v>23.42</v>
      </c>
      <c r="AJ69">
        <v>0</v>
      </c>
      <c r="AK69">
        <v>102</v>
      </c>
      <c r="AL69">
        <v>43</v>
      </c>
    </row>
    <row r="70" spans="1:38">
      <c r="A70" t="s">
        <v>112</v>
      </c>
      <c r="B70" s="34">
        <v>114.5</v>
      </c>
      <c r="C70" s="34">
        <v>76.319999999999993</v>
      </c>
      <c r="D70" s="93">
        <f t="shared" si="1"/>
        <v>33.9</v>
      </c>
      <c r="E70" s="34">
        <v>0</v>
      </c>
      <c r="F70" s="34"/>
      <c r="G70" s="34"/>
      <c r="H70" s="34"/>
      <c r="I70" s="34"/>
      <c r="J70" s="37">
        <v>7.25</v>
      </c>
      <c r="K70" s="37">
        <v>7.25</v>
      </c>
      <c r="L70" s="37">
        <v>7.43</v>
      </c>
      <c r="M70">
        <v>66.03</v>
      </c>
      <c r="N70">
        <v>270.7</v>
      </c>
      <c r="O70">
        <v>50.95</v>
      </c>
      <c r="P70">
        <v>0.69</v>
      </c>
      <c r="Q70">
        <v>33.51</v>
      </c>
      <c r="R70" s="93">
        <v>15</v>
      </c>
      <c r="S70" s="93">
        <v>6.9</v>
      </c>
      <c r="T70" s="93">
        <v>12</v>
      </c>
      <c r="U70">
        <v>0.99</v>
      </c>
      <c r="V70">
        <v>39.448638000000003</v>
      </c>
      <c r="W70">
        <v>1.43</v>
      </c>
      <c r="X70">
        <v>32.369999999999997</v>
      </c>
      <c r="Y70">
        <v>10.79</v>
      </c>
      <c r="Z70">
        <v>10.79</v>
      </c>
      <c r="AA70">
        <v>129.33000000000001</v>
      </c>
      <c r="AB70">
        <v>25.86</v>
      </c>
      <c r="AC70">
        <v>38.97</v>
      </c>
      <c r="AD70">
        <v>19.04</v>
      </c>
      <c r="AE70">
        <v>37</v>
      </c>
      <c r="AF70">
        <v>18</v>
      </c>
      <c r="AG70">
        <v>12.42</v>
      </c>
      <c r="AH70">
        <v>22.07</v>
      </c>
      <c r="AI70">
        <v>22.07</v>
      </c>
      <c r="AJ70">
        <v>0</v>
      </c>
      <c r="AK70">
        <v>84</v>
      </c>
      <c r="AL70">
        <v>36</v>
      </c>
    </row>
    <row r="71" spans="1:38">
      <c r="A71" t="s">
        <v>113</v>
      </c>
      <c r="B71" s="34">
        <v>114.5</v>
      </c>
      <c r="C71" s="34">
        <v>76.319999999999993</v>
      </c>
      <c r="D71" s="93">
        <f t="shared" si="1"/>
        <v>15</v>
      </c>
      <c r="E71" s="34">
        <v>0</v>
      </c>
      <c r="F71" s="34"/>
      <c r="G71" s="34"/>
      <c r="H71" s="34"/>
      <c r="I71" s="34"/>
      <c r="J71" s="37">
        <v>5.72</v>
      </c>
      <c r="K71" s="37">
        <v>5.72</v>
      </c>
      <c r="L71" s="37">
        <v>5.86</v>
      </c>
      <c r="M71">
        <v>94.32</v>
      </c>
      <c r="N71">
        <v>270.7</v>
      </c>
      <c r="O71">
        <v>50.95</v>
      </c>
      <c r="P71">
        <v>0.69</v>
      </c>
      <c r="Q71">
        <v>33.07</v>
      </c>
      <c r="R71" s="93">
        <v>7</v>
      </c>
      <c r="S71" s="93">
        <v>1</v>
      </c>
      <c r="T71" s="93">
        <v>7</v>
      </c>
      <c r="U71">
        <v>0.99</v>
      </c>
      <c r="V71">
        <v>27.334565999999999</v>
      </c>
      <c r="W71">
        <v>1.43</v>
      </c>
      <c r="X71">
        <v>29.57</v>
      </c>
      <c r="Y71">
        <v>9.86</v>
      </c>
      <c r="Z71">
        <v>9.85</v>
      </c>
      <c r="AA71">
        <v>89.98</v>
      </c>
      <c r="AB71">
        <v>18</v>
      </c>
      <c r="AC71">
        <v>30.37</v>
      </c>
      <c r="AD71">
        <v>13.5</v>
      </c>
      <c r="AE71">
        <v>27</v>
      </c>
      <c r="AF71">
        <v>13</v>
      </c>
      <c r="AG71">
        <v>11.68</v>
      </c>
      <c r="AH71">
        <v>21.18</v>
      </c>
      <c r="AI71">
        <v>21.18</v>
      </c>
      <c r="AJ71">
        <v>21.18</v>
      </c>
      <c r="AK71">
        <v>67</v>
      </c>
      <c r="AL71">
        <v>28</v>
      </c>
    </row>
    <row r="72" spans="1:38">
      <c r="A72" t="s">
        <v>114</v>
      </c>
      <c r="B72" s="34">
        <v>114.5</v>
      </c>
      <c r="C72" s="34">
        <v>76.319999999999993</v>
      </c>
      <c r="D72" s="93">
        <f t="shared" si="1"/>
        <v>2</v>
      </c>
      <c r="E72" s="34">
        <v>0</v>
      </c>
      <c r="F72" s="34"/>
      <c r="G72" s="34"/>
      <c r="H72" s="34"/>
      <c r="I72" s="34"/>
      <c r="J72" s="37">
        <v>4.16</v>
      </c>
      <c r="K72" s="37">
        <v>4.16</v>
      </c>
      <c r="L72" s="37">
        <v>4.2699999999999996</v>
      </c>
      <c r="M72">
        <v>115.45</v>
      </c>
      <c r="N72">
        <v>270.7</v>
      </c>
      <c r="O72">
        <v>81.81</v>
      </c>
      <c r="P72">
        <v>0.69</v>
      </c>
      <c r="Q72">
        <v>32.729999999999997</v>
      </c>
      <c r="R72" s="93">
        <v>1</v>
      </c>
      <c r="S72" s="93">
        <v>0</v>
      </c>
      <c r="T72" s="93">
        <v>1</v>
      </c>
      <c r="U72">
        <v>0.99</v>
      </c>
      <c r="V72">
        <v>17.401806000000001</v>
      </c>
      <c r="W72">
        <v>1.43</v>
      </c>
      <c r="X72">
        <v>26.75</v>
      </c>
      <c r="Y72">
        <v>8.92</v>
      </c>
      <c r="Z72">
        <v>8.91</v>
      </c>
      <c r="AA72">
        <v>69.150000000000006</v>
      </c>
      <c r="AB72">
        <v>13.83</v>
      </c>
      <c r="AC72">
        <v>21.44</v>
      </c>
      <c r="AD72">
        <v>9.5</v>
      </c>
      <c r="AE72">
        <v>17</v>
      </c>
      <c r="AF72">
        <v>9</v>
      </c>
      <c r="AG72">
        <v>11.64</v>
      </c>
      <c r="AH72">
        <v>19.37</v>
      </c>
      <c r="AI72">
        <v>19.37</v>
      </c>
      <c r="AJ72">
        <v>20.21</v>
      </c>
      <c r="AK72">
        <v>49</v>
      </c>
      <c r="AL72">
        <v>21</v>
      </c>
    </row>
    <row r="73" spans="1:38">
      <c r="A73" t="s">
        <v>115</v>
      </c>
      <c r="B73" s="34">
        <v>114.5</v>
      </c>
      <c r="C73" s="34">
        <v>76.319999999999993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2.5299999999999998</v>
      </c>
      <c r="K73" s="37">
        <v>2.5299999999999998</v>
      </c>
      <c r="L73" s="37">
        <v>2.6</v>
      </c>
      <c r="M73">
        <v>115.45</v>
      </c>
      <c r="N73">
        <v>270.7</v>
      </c>
      <c r="O73">
        <v>81.81</v>
      </c>
      <c r="P73">
        <v>0.69</v>
      </c>
      <c r="Q73">
        <v>32.32</v>
      </c>
      <c r="R73" s="93">
        <v>0</v>
      </c>
      <c r="S73" s="93">
        <v>0</v>
      </c>
      <c r="T73" s="93">
        <v>0</v>
      </c>
      <c r="U73">
        <v>0.99</v>
      </c>
      <c r="V73">
        <v>10.020402000000001</v>
      </c>
      <c r="W73">
        <v>1.43</v>
      </c>
      <c r="X73">
        <v>23.84</v>
      </c>
      <c r="Y73">
        <v>7.95</v>
      </c>
      <c r="Z73">
        <v>7.95</v>
      </c>
      <c r="AA73">
        <v>48.33</v>
      </c>
      <c r="AB73">
        <v>9.66</v>
      </c>
      <c r="AC73">
        <v>12.41</v>
      </c>
      <c r="AD73">
        <v>5</v>
      </c>
      <c r="AE73">
        <v>8</v>
      </c>
      <c r="AF73">
        <v>4</v>
      </c>
      <c r="AG73">
        <v>10.25</v>
      </c>
      <c r="AH73">
        <v>18.25</v>
      </c>
      <c r="AI73">
        <v>18.25</v>
      </c>
      <c r="AJ73">
        <v>21.18</v>
      </c>
      <c r="AK73">
        <v>35</v>
      </c>
      <c r="AL73">
        <v>15</v>
      </c>
    </row>
    <row r="74" spans="1:38">
      <c r="A74" t="s">
        <v>116</v>
      </c>
      <c r="B74" s="34">
        <v>114.5</v>
      </c>
      <c r="C74" s="34">
        <v>76.319999999999993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1.06</v>
      </c>
      <c r="K74" s="37">
        <v>1.06</v>
      </c>
      <c r="L74" s="37">
        <v>1.0900000000000001</v>
      </c>
      <c r="M74">
        <v>115.45</v>
      </c>
      <c r="N74">
        <v>270.7</v>
      </c>
      <c r="O74">
        <v>99.73</v>
      </c>
      <c r="P74">
        <v>0.69</v>
      </c>
      <c r="Q74">
        <v>32.47</v>
      </c>
      <c r="R74" s="93">
        <v>0</v>
      </c>
      <c r="S74" s="93">
        <v>0</v>
      </c>
      <c r="T74" s="93">
        <v>0</v>
      </c>
      <c r="U74">
        <v>0.99</v>
      </c>
      <c r="V74">
        <v>4.4892180000000002</v>
      </c>
      <c r="W74">
        <v>1.43</v>
      </c>
      <c r="X74">
        <v>23.32</v>
      </c>
      <c r="Y74">
        <v>7.78</v>
      </c>
      <c r="Z74">
        <v>7.77</v>
      </c>
      <c r="AA74">
        <v>25.63</v>
      </c>
      <c r="AB74">
        <v>5.12</v>
      </c>
      <c r="AC74">
        <v>3.69</v>
      </c>
      <c r="AD74">
        <v>3</v>
      </c>
      <c r="AE74">
        <v>5</v>
      </c>
      <c r="AF74">
        <v>2</v>
      </c>
      <c r="AG74">
        <v>10.1</v>
      </c>
      <c r="AH74">
        <v>16.61</v>
      </c>
      <c r="AI74">
        <v>16.61</v>
      </c>
      <c r="AJ74">
        <v>21.18</v>
      </c>
      <c r="AK74">
        <v>18</v>
      </c>
      <c r="AL74">
        <v>7</v>
      </c>
    </row>
    <row r="75" spans="1:38">
      <c r="A75" t="s">
        <v>117</v>
      </c>
      <c r="B75" s="34">
        <v>114.5</v>
      </c>
      <c r="C75" s="34">
        <v>86.82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0.28999999999999998</v>
      </c>
      <c r="K75" s="37">
        <v>0.28999999999999998</v>
      </c>
      <c r="L75" s="37">
        <v>0.3</v>
      </c>
      <c r="M75">
        <v>115.45</v>
      </c>
      <c r="N75">
        <v>270.7</v>
      </c>
      <c r="O75">
        <v>99.73</v>
      </c>
      <c r="P75">
        <v>0.69</v>
      </c>
      <c r="Q75">
        <v>32.729999999999997</v>
      </c>
      <c r="R75" s="93">
        <v>0</v>
      </c>
      <c r="S75" s="93">
        <v>0</v>
      </c>
      <c r="T75" s="93">
        <v>0</v>
      </c>
      <c r="U75">
        <v>0.95</v>
      </c>
      <c r="V75">
        <v>0.95432399999999995</v>
      </c>
      <c r="W75">
        <v>1.39</v>
      </c>
      <c r="X75">
        <v>22.5</v>
      </c>
      <c r="Y75">
        <v>7.5</v>
      </c>
      <c r="Z75">
        <v>7.5</v>
      </c>
      <c r="AA75">
        <v>14.42</v>
      </c>
      <c r="AB75">
        <v>2.88</v>
      </c>
      <c r="AC75">
        <v>2.33</v>
      </c>
      <c r="AD75">
        <v>1</v>
      </c>
      <c r="AE75">
        <v>0</v>
      </c>
      <c r="AF75">
        <v>0</v>
      </c>
      <c r="AG75">
        <v>8.4</v>
      </c>
      <c r="AH75">
        <v>16.21</v>
      </c>
      <c r="AI75">
        <v>16.21</v>
      </c>
      <c r="AJ75">
        <v>22.14</v>
      </c>
      <c r="AK75">
        <v>7</v>
      </c>
      <c r="AL75">
        <v>3</v>
      </c>
    </row>
    <row r="76" spans="1:38">
      <c r="A76" t="s">
        <v>118</v>
      </c>
      <c r="B76" s="34">
        <v>130.22999999999999</v>
      </c>
      <c r="C76" s="34">
        <v>86.82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0.05</v>
      </c>
      <c r="K76" s="37">
        <v>0.05</v>
      </c>
      <c r="L76" s="37">
        <v>0.05</v>
      </c>
      <c r="M76">
        <v>115.45</v>
      </c>
      <c r="N76">
        <v>270.7</v>
      </c>
      <c r="O76">
        <v>99.73</v>
      </c>
      <c r="P76">
        <v>0.69</v>
      </c>
      <c r="Q76">
        <v>33.07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22.5</v>
      </c>
      <c r="Y76">
        <v>7.5</v>
      </c>
      <c r="Z76">
        <v>7.5</v>
      </c>
      <c r="AA76">
        <v>6.41</v>
      </c>
      <c r="AB76">
        <v>1.28</v>
      </c>
      <c r="AC76">
        <v>0</v>
      </c>
      <c r="AD76">
        <v>0</v>
      </c>
      <c r="AE76">
        <v>0</v>
      </c>
      <c r="AF76">
        <v>0</v>
      </c>
      <c r="AG76">
        <v>8.42</v>
      </c>
      <c r="AH76">
        <v>16.690000000000001</v>
      </c>
      <c r="AI76">
        <v>16.690000000000001</v>
      </c>
      <c r="AJ76">
        <v>23.1</v>
      </c>
      <c r="AK76">
        <v>1</v>
      </c>
      <c r="AL76">
        <v>1</v>
      </c>
    </row>
    <row r="77" spans="1:38">
      <c r="A77" t="s">
        <v>119</v>
      </c>
      <c r="B77" s="34">
        <v>130.22999999999999</v>
      </c>
      <c r="C77" s="34">
        <v>86.82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115.45</v>
      </c>
      <c r="N77">
        <v>270.7</v>
      </c>
      <c r="O77">
        <v>99.73</v>
      </c>
      <c r="P77">
        <v>0.69</v>
      </c>
      <c r="Q77">
        <v>33.67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22.5</v>
      </c>
      <c r="Y77">
        <v>7.5</v>
      </c>
      <c r="Z77">
        <v>7.5</v>
      </c>
      <c r="AA77">
        <v>1.6</v>
      </c>
      <c r="AB77">
        <v>0.32</v>
      </c>
      <c r="AC77">
        <v>0</v>
      </c>
      <c r="AD77">
        <v>0</v>
      </c>
      <c r="AE77">
        <v>0</v>
      </c>
      <c r="AF77">
        <v>0</v>
      </c>
      <c r="AG77">
        <v>8.41</v>
      </c>
      <c r="AH77">
        <v>17.82</v>
      </c>
      <c r="AI77">
        <v>17.82</v>
      </c>
      <c r="AJ77">
        <v>23.1</v>
      </c>
      <c r="AK77">
        <v>1</v>
      </c>
      <c r="AL77">
        <v>0</v>
      </c>
    </row>
    <row r="78" spans="1:38">
      <c r="A78" t="s">
        <v>120</v>
      </c>
      <c r="B78" s="34">
        <v>130.22999999999999</v>
      </c>
      <c r="C78" s="34">
        <v>86.82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115.45</v>
      </c>
      <c r="N78">
        <v>270.7</v>
      </c>
      <c r="O78">
        <v>99.73</v>
      </c>
      <c r="P78">
        <v>0.69</v>
      </c>
      <c r="Q78">
        <v>34.06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8.42</v>
      </c>
      <c r="AH78">
        <v>18.23</v>
      </c>
      <c r="AI78">
        <v>18.23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130.22999999999999</v>
      </c>
      <c r="C79" s="34">
        <v>86.82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115.45</v>
      </c>
      <c r="N79">
        <v>270.7</v>
      </c>
      <c r="O79">
        <v>99.73</v>
      </c>
      <c r="P79">
        <v>0.69</v>
      </c>
      <c r="Q79">
        <v>35.03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8.49</v>
      </c>
      <c r="AH79">
        <v>35.880000000000003</v>
      </c>
      <c r="AI79">
        <v>35.880000000000003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130.22999999999999</v>
      </c>
      <c r="C80" s="34">
        <v>86.82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115.45</v>
      </c>
      <c r="N80">
        <v>270.7</v>
      </c>
      <c r="O80">
        <v>99.73</v>
      </c>
      <c r="P80">
        <v>0.69</v>
      </c>
      <c r="Q80">
        <v>35.979999999999997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8.4600000000000009</v>
      </c>
      <c r="AH80">
        <v>37.44</v>
      </c>
      <c r="AI80">
        <v>37.44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130.22999999999999</v>
      </c>
      <c r="C81" s="34">
        <v>86.82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115.45</v>
      </c>
      <c r="N81">
        <v>270.7</v>
      </c>
      <c r="O81">
        <v>99.73</v>
      </c>
      <c r="P81">
        <v>0.69</v>
      </c>
      <c r="Q81">
        <v>36.700000000000003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24.09</v>
      </c>
      <c r="Y81">
        <v>8.0399999999999991</v>
      </c>
      <c r="Z81">
        <v>8.0299999999999994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8.5299999999999994</v>
      </c>
      <c r="AH81">
        <v>38.549999999999997</v>
      </c>
      <c r="AI81">
        <v>38.549999999999997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130.22999999999999</v>
      </c>
      <c r="C82" s="34">
        <v>86.82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115.45</v>
      </c>
      <c r="N82">
        <v>270.7</v>
      </c>
      <c r="O82">
        <v>99.73</v>
      </c>
      <c r="P82">
        <v>0.69</v>
      </c>
      <c r="Q82">
        <v>36.49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26.96</v>
      </c>
      <c r="Y82">
        <v>8.98</v>
      </c>
      <c r="Z82">
        <v>8.99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8.7100000000000009</v>
      </c>
      <c r="AH82">
        <v>39.26</v>
      </c>
      <c r="AI82">
        <v>39.26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130.22999999999999</v>
      </c>
      <c r="C83" s="34">
        <v>86.82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115.45</v>
      </c>
      <c r="N83">
        <v>270.7</v>
      </c>
      <c r="O83">
        <v>99.73</v>
      </c>
      <c r="P83">
        <v>0.69</v>
      </c>
      <c r="Q83">
        <v>36.729999999999997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1.39</v>
      </c>
      <c r="X83">
        <v>41.39</v>
      </c>
      <c r="Y83">
        <v>13.79</v>
      </c>
      <c r="Z83">
        <v>13.8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8.9</v>
      </c>
      <c r="AH83">
        <v>40.770000000000003</v>
      </c>
      <c r="AI83">
        <v>40.770000000000003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130.22999999999999</v>
      </c>
      <c r="C84" s="34">
        <v>86.82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115.45</v>
      </c>
      <c r="N84">
        <v>270.7</v>
      </c>
      <c r="O84">
        <v>99.73</v>
      </c>
      <c r="P84">
        <v>0.69</v>
      </c>
      <c r="Q84">
        <v>36.950000000000003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1.39</v>
      </c>
      <c r="X84">
        <v>42.33</v>
      </c>
      <c r="Y84">
        <v>14.1</v>
      </c>
      <c r="Z84">
        <v>14.11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9.1</v>
      </c>
      <c r="AH84">
        <v>41.88</v>
      </c>
      <c r="AI84">
        <v>41.88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130.22999999999999</v>
      </c>
      <c r="C85" s="34">
        <v>86.82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115.45</v>
      </c>
      <c r="N85">
        <v>270.7</v>
      </c>
      <c r="O85">
        <v>99.73</v>
      </c>
      <c r="P85">
        <v>0.69</v>
      </c>
      <c r="Q85">
        <v>32.06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1.39</v>
      </c>
      <c r="X85">
        <v>43.22</v>
      </c>
      <c r="Y85">
        <v>14.41</v>
      </c>
      <c r="Z85">
        <v>14.41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15.03</v>
      </c>
      <c r="AH85">
        <v>43.77</v>
      </c>
      <c r="AI85">
        <v>43.77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130.22999999999999</v>
      </c>
      <c r="C86" s="34">
        <v>76.319999999999993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111.21</v>
      </c>
      <c r="N86">
        <v>270.7</v>
      </c>
      <c r="O86">
        <v>99.73</v>
      </c>
      <c r="P86">
        <v>0.69</v>
      </c>
      <c r="Q86">
        <v>32.17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1.39</v>
      </c>
      <c r="X86">
        <v>43.83</v>
      </c>
      <c r="Y86">
        <v>14.6</v>
      </c>
      <c r="Z86">
        <v>14.61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15.34</v>
      </c>
      <c r="AH86">
        <v>44.11</v>
      </c>
      <c r="AI86">
        <v>44.11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130.22999999999999</v>
      </c>
      <c r="C87" s="34">
        <v>76.319999999999993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106.96</v>
      </c>
      <c r="N87">
        <v>270.7</v>
      </c>
      <c r="O87">
        <v>99.73</v>
      </c>
      <c r="P87">
        <v>0.69</v>
      </c>
      <c r="Q87">
        <v>32.32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44.83</v>
      </c>
      <c r="Y87">
        <v>14.94</v>
      </c>
      <c r="Z87">
        <v>14.94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16.010000000000002</v>
      </c>
      <c r="AH87">
        <v>43.22</v>
      </c>
      <c r="AI87">
        <v>43.22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130.22999999999999</v>
      </c>
      <c r="C88" s="34">
        <v>76.319999999999993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102.72</v>
      </c>
      <c r="N88">
        <v>270.7</v>
      </c>
      <c r="O88">
        <v>77.959999999999994</v>
      </c>
      <c r="P88">
        <v>0.69</v>
      </c>
      <c r="Q88">
        <v>32.71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46.27</v>
      </c>
      <c r="Y88">
        <v>15.43</v>
      </c>
      <c r="Z88">
        <v>15.42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16.23</v>
      </c>
      <c r="AH88">
        <v>41.88</v>
      </c>
      <c r="AI88">
        <v>41.88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130.22999999999999</v>
      </c>
      <c r="C89" s="34">
        <v>76.319999999999993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98.47</v>
      </c>
      <c r="N89">
        <v>270.7</v>
      </c>
      <c r="O89">
        <v>55.82</v>
      </c>
      <c r="P89">
        <v>0.69</v>
      </c>
      <c r="Q89">
        <v>33.67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47.53</v>
      </c>
      <c r="Y89">
        <v>15.85</v>
      </c>
      <c r="Z89">
        <v>15.84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16.170000000000002</v>
      </c>
      <c r="AH89">
        <v>48.55</v>
      </c>
      <c r="AI89">
        <v>48.55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130.22999999999999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94.23</v>
      </c>
      <c r="N90">
        <v>270.7</v>
      </c>
      <c r="O90">
        <v>55.82</v>
      </c>
      <c r="P90">
        <v>0.69</v>
      </c>
      <c r="Q90">
        <v>34.729999999999997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48.88</v>
      </c>
      <c r="Y90">
        <v>16.29</v>
      </c>
      <c r="Z90">
        <v>16.3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15.97</v>
      </c>
      <c r="AH90">
        <v>47.44</v>
      </c>
      <c r="AI90">
        <v>47.44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113.54</v>
      </c>
      <c r="C91" s="34">
        <v>57.38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89.98</v>
      </c>
      <c r="N91">
        <v>270.7</v>
      </c>
      <c r="O91">
        <v>55.82</v>
      </c>
      <c r="P91">
        <v>0.69</v>
      </c>
      <c r="Q91">
        <v>35.07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60.12</v>
      </c>
      <c r="Y91">
        <v>20.03</v>
      </c>
      <c r="Z91">
        <v>20.04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15.73</v>
      </c>
      <c r="AH91">
        <v>55.46</v>
      </c>
      <c r="AI91">
        <v>55.46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113.54</v>
      </c>
      <c r="C92" s="34">
        <v>57.38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85.74</v>
      </c>
      <c r="N92">
        <v>270.7</v>
      </c>
      <c r="O92">
        <v>55.82</v>
      </c>
      <c r="P92">
        <v>0.69</v>
      </c>
      <c r="Q92">
        <v>34.75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60.39</v>
      </c>
      <c r="Y92">
        <v>20.13</v>
      </c>
      <c r="Z92">
        <v>20.13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15.42</v>
      </c>
      <c r="AH92">
        <v>54.11</v>
      </c>
      <c r="AI92">
        <v>54.11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113.54</v>
      </c>
      <c r="C93" s="34">
        <v>57.38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81.489999999999995</v>
      </c>
      <c r="N93">
        <v>270.7</v>
      </c>
      <c r="O93">
        <v>55.82</v>
      </c>
      <c r="P93">
        <v>0.69</v>
      </c>
      <c r="Q93">
        <v>33.950000000000003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60.77</v>
      </c>
      <c r="Y93">
        <v>20.25</v>
      </c>
      <c r="Z93">
        <v>20.260000000000002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15.13</v>
      </c>
      <c r="AH93">
        <v>60.22</v>
      </c>
      <c r="AI93">
        <v>60.22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113.54</v>
      </c>
      <c r="C94" s="34">
        <v>57.38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77.25</v>
      </c>
      <c r="N94">
        <v>270.7</v>
      </c>
      <c r="O94">
        <v>55.82</v>
      </c>
      <c r="P94">
        <v>0.69</v>
      </c>
      <c r="Q94">
        <v>32.729999999999997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61.18</v>
      </c>
      <c r="Y94">
        <v>20.399999999999999</v>
      </c>
      <c r="Z94">
        <v>20.39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14.86</v>
      </c>
      <c r="AH94">
        <v>59.11</v>
      </c>
      <c r="AI94">
        <v>59.11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113.54</v>
      </c>
      <c r="C95" s="34">
        <v>57.38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73.010000000000005</v>
      </c>
      <c r="N95">
        <v>270.7</v>
      </c>
      <c r="O95">
        <v>55.82</v>
      </c>
      <c r="P95">
        <v>0.69</v>
      </c>
      <c r="Q95">
        <v>30.55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61.72</v>
      </c>
      <c r="Y95">
        <v>20.59</v>
      </c>
      <c r="Z95">
        <v>20.57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14.64</v>
      </c>
      <c r="AH95">
        <v>57.77</v>
      </c>
      <c r="AI95">
        <v>57.77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113.54</v>
      </c>
      <c r="C96" s="34">
        <v>52.62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68.760000000000005</v>
      </c>
      <c r="N96">
        <v>270.7</v>
      </c>
      <c r="O96">
        <v>55.82</v>
      </c>
      <c r="P96">
        <v>0.69</v>
      </c>
      <c r="Q96">
        <v>29.07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62.27</v>
      </c>
      <c r="Y96">
        <v>20.75</v>
      </c>
      <c r="Z96">
        <v>20.76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14.46</v>
      </c>
      <c r="AH96">
        <v>54.77</v>
      </c>
      <c r="AI96">
        <v>54.77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89.47</v>
      </c>
      <c r="C97" s="34">
        <v>33.69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64.52</v>
      </c>
      <c r="N97">
        <v>231</v>
      </c>
      <c r="O97">
        <v>55.82</v>
      </c>
      <c r="P97">
        <v>0.69</v>
      </c>
      <c r="Q97">
        <v>27.72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62.6</v>
      </c>
      <c r="Y97">
        <v>20.87</v>
      </c>
      <c r="Z97">
        <v>20.87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14.25</v>
      </c>
      <c r="AH97">
        <v>51.3</v>
      </c>
      <c r="AI97">
        <v>51.3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75.08</v>
      </c>
      <c r="C98" s="34">
        <v>33.69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60.27</v>
      </c>
      <c r="N98">
        <v>192.5</v>
      </c>
      <c r="O98">
        <v>55.82</v>
      </c>
      <c r="P98">
        <v>0.69</v>
      </c>
      <c r="Q98">
        <v>26.3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62.89</v>
      </c>
      <c r="Y98">
        <v>20.97</v>
      </c>
      <c r="Z98">
        <v>20.96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14.1</v>
      </c>
      <c r="AH98">
        <v>49.11</v>
      </c>
      <c r="AI98">
        <v>49.11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2.5080899999999984</v>
      </c>
      <c r="C99" s="34">
        <f t="shared" ref="C99:P99" si="2">SUM(C3:C98)/4000</f>
        <v>1.4817849999999995</v>
      </c>
      <c r="D99" s="93">
        <f t="shared" ref="D99" si="3">SUM(D3:D98)/4000</f>
        <v>0.85163249999999957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0.12547249999999999</v>
      </c>
      <c r="K99" s="37">
        <f t="shared" si="2"/>
        <v>0.12547249999999999</v>
      </c>
      <c r="L99" s="37">
        <f t="shared" si="2"/>
        <v>0.12858749999999997</v>
      </c>
      <c r="M99">
        <f t="shared" si="2"/>
        <v>2.1581574999999975</v>
      </c>
      <c r="N99">
        <f t="shared" si="2"/>
        <v>5.8119200000000077</v>
      </c>
      <c r="O99">
        <f t="shared" si="2"/>
        <v>1.7765549999999968</v>
      </c>
      <c r="P99">
        <f t="shared" si="2"/>
        <v>1.6254999999999978E-2</v>
      </c>
      <c r="Q99">
        <f t="shared" ref="Q99:AF99" si="5">SUM(Q3:Q98)/4000</f>
        <v>0.56450000000000011</v>
      </c>
      <c r="R99" s="93">
        <f t="shared" si="5"/>
        <v>0.28663500000000003</v>
      </c>
      <c r="S99" s="93">
        <f t="shared" si="5"/>
        <v>0.28433250000000004</v>
      </c>
      <c r="T99" s="93">
        <f t="shared" si="5"/>
        <v>0.28066500000000005</v>
      </c>
      <c r="U99">
        <f t="shared" si="5"/>
        <v>2.3000000000000024E-2</v>
      </c>
      <c r="V99">
        <f t="shared" si="5"/>
        <v>1.0718860049999999</v>
      </c>
      <c r="W99">
        <f t="shared" si="5"/>
        <v>3.248000000000003E-2</v>
      </c>
      <c r="X99">
        <f t="shared" si="5"/>
        <v>0.78201249999999978</v>
      </c>
      <c r="Y99">
        <f t="shared" si="5"/>
        <v>0.26069999999999988</v>
      </c>
      <c r="Z99">
        <f t="shared" si="5"/>
        <v>0.26065749999999993</v>
      </c>
      <c r="AA99">
        <f t="shared" si="5"/>
        <v>1.8661449999999995</v>
      </c>
      <c r="AB99">
        <f t="shared" si="5"/>
        <v>0.37323999999999996</v>
      </c>
      <c r="AC99">
        <f t="shared" si="5"/>
        <v>0.67841999999999969</v>
      </c>
      <c r="AD99">
        <f t="shared" si="5"/>
        <v>0.35099750000000002</v>
      </c>
      <c r="AE99">
        <f t="shared" si="5"/>
        <v>0.72450000000000003</v>
      </c>
      <c r="AF99">
        <f t="shared" si="5"/>
        <v>0.36275000000000002</v>
      </c>
      <c r="AG99">
        <f t="shared" ref="AG99:AM99" si="6">SUM(AG3:AG98)/4000</f>
        <v>0.2383374999999999</v>
      </c>
      <c r="AH99">
        <f t="shared" si="6"/>
        <v>0.66578000000000004</v>
      </c>
      <c r="AI99">
        <f t="shared" si="6"/>
        <v>0.66578000000000004</v>
      </c>
      <c r="AJ99">
        <f t="shared" si="6"/>
        <v>0.36166499999999963</v>
      </c>
      <c r="AK99">
        <f t="shared" si="6"/>
        <v>1.498</v>
      </c>
      <c r="AL99">
        <f t="shared" si="6"/>
        <v>0.63924999999999998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269.50037421200261</v>
      </c>
      <c r="L3">
        <v>3.23</v>
      </c>
      <c r="M3">
        <v>61.379999999999995</v>
      </c>
      <c r="N3">
        <v>49.936725265306123</v>
      </c>
      <c r="O3">
        <v>35.270814926062847</v>
      </c>
      <c r="P3">
        <v>23.887622461824797</v>
      </c>
      <c r="Q3">
        <v>4.6101458436363636</v>
      </c>
      <c r="R3">
        <v>10.1</v>
      </c>
      <c r="S3">
        <v>6.204628027681661</v>
      </c>
      <c r="T3">
        <v>0</v>
      </c>
      <c r="U3">
        <v>59.780908431747129</v>
      </c>
      <c r="V3">
        <v>4.8491599172310007</v>
      </c>
      <c r="W3">
        <v>10.565789580787508</v>
      </c>
      <c r="X3">
        <v>33.300947080889365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5.9208187500000022</v>
      </c>
      <c r="AG3">
        <v>29.215572540000004</v>
      </c>
      <c r="AH3">
        <v>0</v>
      </c>
      <c r="AI3">
        <v>0</v>
      </c>
      <c r="AJ3">
        <v>0</v>
      </c>
      <c r="AK3">
        <v>23.015742640189128</v>
      </c>
      <c r="AL3">
        <v>1.0012694999999998</v>
      </c>
      <c r="AM3">
        <v>0</v>
      </c>
      <c r="AN3">
        <v>0</v>
      </c>
      <c r="AO3">
        <v>0</v>
      </c>
      <c r="AP3">
        <v>1.0288547082850039</v>
      </c>
      <c r="AQ3">
        <v>0</v>
      </c>
      <c r="AR3">
        <v>2.8002974999999992</v>
      </c>
      <c r="AS3">
        <v>10.463068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646.87629240084243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269.50037421200261</v>
      </c>
      <c r="L4">
        <v>3.23</v>
      </c>
      <c r="M4">
        <v>61.379999999999995</v>
      </c>
      <c r="N4">
        <v>49.936725265306123</v>
      </c>
      <c r="O4">
        <v>35.270814926062847</v>
      </c>
      <c r="P4">
        <v>23.887622461824797</v>
      </c>
      <c r="Q4">
        <v>4.6101458436363636</v>
      </c>
      <c r="R4">
        <v>10.1</v>
      </c>
      <c r="S4">
        <v>6.204628027681661</v>
      </c>
      <c r="T4">
        <v>0</v>
      </c>
      <c r="U4">
        <v>59.780908431747129</v>
      </c>
      <c r="V4">
        <v>4.8491599172310007</v>
      </c>
      <c r="W4">
        <v>10.565789580787508</v>
      </c>
      <c r="X4">
        <v>33.300947080889365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5.9208187500000022</v>
      </c>
      <c r="AG4">
        <v>29.215572540000004</v>
      </c>
      <c r="AH4">
        <v>0</v>
      </c>
      <c r="AI4">
        <v>0</v>
      </c>
      <c r="AJ4">
        <v>0</v>
      </c>
      <c r="AK4">
        <v>23.015742640189128</v>
      </c>
      <c r="AL4">
        <v>1.0012694999999998</v>
      </c>
      <c r="AM4">
        <v>0</v>
      </c>
      <c r="AN4">
        <v>0</v>
      </c>
      <c r="AO4">
        <v>0</v>
      </c>
      <c r="AP4">
        <v>1.0288547082850039</v>
      </c>
      <c r="AQ4">
        <v>0</v>
      </c>
      <c r="AR4">
        <v>16.335068749999994</v>
      </c>
      <c r="AS4">
        <v>10.463068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660.41106365084238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269.50037421200261</v>
      </c>
      <c r="L5">
        <v>3.23</v>
      </c>
      <c r="M5">
        <v>61.379999999999995</v>
      </c>
      <c r="N5">
        <v>49.936725265306123</v>
      </c>
      <c r="O5">
        <v>35.270814926062847</v>
      </c>
      <c r="P5">
        <v>23.887622461824797</v>
      </c>
      <c r="Q5">
        <v>4.6101458436363636</v>
      </c>
      <c r="R5">
        <v>10.1</v>
      </c>
      <c r="S5">
        <v>6.204628027681661</v>
      </c>
      <c r="T5">
        <v>0</v>
      </c>
      <c r="U5">
        <v>59.780908431747129</v>
      </c>
      <c r="V5">
        <v>4.8491599172310007</v>
      </c>
      <c r="W5">
        <v>10.565789580787508</v>
      </c>
      <c r="X5">
        <v>33.300947080889365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5.9208187500000022</v>
      </c>
      <c r="AG5">
        <v>29.215572540000004</v>
      </c>
      <c r="AH5">
        <v>0</v>
      </c>
      <c r="AI5">
        <v>0</v>
      </c>
      <c r="AJ5">
        <v>0</v>
      </c>
      <c r="AK5">
        <v>23.015742640189128</v>
      </c>
      <c r="AL5">
        <v>1.0012694999999998</v>
      </c>
      <c r="AM5">
        <v>0</v>
      </c>
      <c r="AN5">
        <v>0</v>
      </c>
      <c r="AO5">
        <v>0</v>
      </c>
      <c r="AP5">
        <v>1.0288547082850039</v>
      </c>
      <c r="AQ5">
        <v>0</v>
      </c>
      <c r="AR5">
        <v>16.335068749999994</v>
      </c>
      <c r="AS5">
        <v>10.463068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660.41106365084238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269.50037421200261</v>
      </c>
      <c r="L6">
        <v>3.23</v>
      </c>
      <c r="M6">
        <v>61.379999999999995</v>
      </c>
      <c r="N6">
        <v>49.936725265306123</v>
      </c>
      <c r="O6">
        <v>35.270814926062847</v>
      </c>
      <c r="P6">
        <v>23.887622461824797</v>
      </c>
      <c r="Q6">
        <v>4.6101458436363636</v>
      </c>
      <c r="R6">
        <v>10.1</v>
      </c>
      <c r="S6">
        <v>6.204628027681661</v>
      </c>
      <c r="T6">
        <v>0</v>
      </c>
      <c r="U6">
        <v>59.780908431747129</v>
      </c>
      <c r="V6">
        <v>4.8491599172310007</v>
      </c>
      <c r="W6">
        <v>10.565789580787508</v>
      </c>
      <c r="X6">
        <v>33.300947080889365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5.9208187500000022</v>
      </c>
      <c r="AG6">
        <v>29.215572540000004</v>
      </c>
      <c r="AH6">
        <v>0</v>
      </c>
      <c r="AI6">
        <v>0</v>
      </c>
      <c r="AJ6">
        <v>0</v>
      </c>
      <c r="AK6">
        <v>23.015742640189128</v>
      </c>
      <c r="AL6">
        <v>1.0012694999999998</v>
      </c>
      <c r="AM6">
        <v>0</v>
      </c>
      <c r="AN6">
        <v>0</v>
      </c>
      <c r="AO6">
        <v>0</v>
      </c>
      <c r="AP6">
        <v>1.0288547082850039</v>
      </c>
      <c r="AQ6">
        <v>0</v>
      </c>
      <c r="AR6">
        <v>1.8668649999999993</v>
      </c>
      <c r="AS6">
        <v>10.463068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645.94285990084234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269.50037421200261</v>
      </c>
      <c r="L7">
        <v>3.23</v>
      </c>
      <c r="M7">
        <v>61.379999999999995</v>
      </c>
      <c r="N7">
        <v>49.936725265306123</v>
      </c>
      <c r="O7">
        <v>35.270814926062847</v>
      </c>
      <c r="P7">
        <v>23.887622461824797</v>
      </c>
      <c r="Q7">
        <v>4.6101458436363636</v>
      </c>
      <c r="R7">
        <v>10.1</v>
      </c>
      <c r="S7">
        <v>6.204628027681661</v>
      </c>
      <c r="T7">
        <v>0</v>
      </c>
      <c r="U7">
        <v>59.780908431747129</v>
      </c>
      <c r="V7">
        <v>4.8491599172310007</v>
      </c>
      <c r="W7">
        <v>10.977806632041549</v>
      </c>
      <c r="X7">
        <v>33.301549651990932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5.9208187500000022</v>
      </c>
      <c r="AG7">
        <v>29.215572540000004</v>
      </c>
      <c r="AH7">
        <v>0</v>
      </c>
      <c r="AI7">
        <v>0</v>
      </c>
      <c r="AJ7">
        <v>0</v>
      </c>
      <c r="AK7">
        <v>23.015742640189128</v>
      </c>
      <c r="AL7">
        <v>1.0012694999999998</v>
      </c>
      <c r="AM7">
        <v>0</v>
      </c>
      <c r="AN7">
        <v>0</v>
      </c>
      <c r="AO7">
        <v>0</v>
      </c>
      <c r="AP7">
        <v>1.0288547082850039</v>
      </c>
      <c r="AQ7">
        <v>0</v>
      </c>
      <c r="AR7">
        <v>0.93343249999999967</v>
      </c>
      <c r="AS7">
        <v>10.463068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645.42204702319793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269.50037421200261</v>
      </c>
      <c r="L8">
        <v>3.23</v>
      </c>
      <c r="M8">
        <v>61.379999999999995</v>
      </c>
      <c r="N8">
        <v>49.936725265306123</v>
      </c>
      <c r="O8">
        <v>35.270814926062847</v>
      </c>
      <c r="P8">
        <v>23.887622461824797</v>
      </c>
      <c r="Q8">
        <v>4.6101458436363636</v>
      </c>
      <c r="R8">
        <v>10.1</v>
      </c>
      <c r="S8">
        <v>6.204628027681661</v>
      </c>
      <c r="T8">
        <v>0</v>
      </c>
      <c r="U8">
        <v>59.780908431747129</v>
      </c>
      <c r="V8">
        <v>4.8491599172310007</v>
      </c>
      <c r="W8">
        <v>10.977806632041549</v>
      </c>
      <c r="X8">
        <v>33.301549651990932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5.9208187500000022</v>
      </c>
      <c r="AG8">
        <v>29.215572540000004</v>
      </c>
      <c r="AH8">
        <v>0</v>
      </c>
      <c r="AI8">
        <v>0</v>
      </c>
      <c r="AJ8">
        <v>0</v>
      </c>
      <c r="AK8">
        <v>23.015742640189128</v>
      </c>
      <c r="AL8">
        <v>1.0012694999999998</v>
      </c>
      <c r="AM8">
        <v>0</v>
      </c>
      <c r="AN8">
        <v>0</v>
      </c>
      <c r="AO8">
        <v>0</v>
      </c>
      <c r="AP8">
        <v>1.0288547082850039</v>
      </c>
      <c r="AQ8">
        <v>0</v>
      </c>
      <c r="AR8">
        <v>0.93343249999999967</v>
      </c>
      <c r="AS8">
        <v>10.463068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645.42204702319793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269.50037421200261</v>
      </c>
      <c r="L9">
        <v>3.23</v>
      </c>
      <c r="M9">
        <v>61.379999999999995</v>
      </c>
      <c r="N9">
        <v>49.936725265306123</v>
      </c>
      <c r="O9">
        <v>35.270814926062847</v>
      </c>
      <c r="P9">
        <v>23.887622461824797</v>
      </c>
      <c r="Q9">
        <v>4.6101458436363636</v>
      </c>
      <c r="R9">
        <v>10.1</v>
      </c>
      <c r="S9">
        <v>6.204628027681661</v>
      </c>
      <c r="T9">
        <v>0</v>
      </c>
      <c r="U9">
        <v>59.780908431747129</v>
      </c>
      <c r="V9">
        <v>4.8491599172310007</v>
      </c>
      <c r="W9">
        <v>10.977806632041549</v>
      </c>
      <c r="X9">
        <v>33.301549651990932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5.9208187500000022</v>
      </c>
      <c r="AG9">
        <v>29.215572540000004</v>
      </c>
      <c r="AH9">
        <v>0</v>
      </c>
      <c r="AI9">
        <v>0</v>
      </c>
      <c r="AJ9">
        <v>0</v>
      </c>
      <c r="AK9">
        <v>23.015742640189128</v>
      </c>
      <c r="AL9">
        <v>1.0012694999999998</v>
      </c>
      <c r="AM9">
        <v>0</v>
      </c>
      <c r="AN9">
        <v>0</v>
      </c>
      <c r="AO9">
        <v>0</v>
      </c>
      <c r="AP9">
        <v>0</v>
      </c>
      <c r="AQ9">
        <v>0</v>
      </c>
      <c r="AR9">
        <v>0.93343249999999967</v>
      </c>
      <c r="AS9">
        <v>1.990257280404401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635.92038159531728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269.50037421200261</v>
      </c>
      <c r="L10">
        <v>3.23</v>
      </c>
      <c r="M10">
        <v>61.379999999999995</v>
      </c>
      <c r="N10">
        <v>49.936725265306123</v>
      </c>
      <c r="O10">
        <v>35.270814926062847</v>
      </c>
      <c r="P10">
        <v>23.887622461824797</v>
      </c>
      <c r="Q10">
        <v>4.6101458436363636</v>
      </c>
      <c r="R10">
        <v>10.1</v>
      </c>
      <c r="S10">
        <v>6.204628027681661</v>
      </c>
      <c r="T10">
        <v>0</v>
      </c>
      <c r="U10">
        <v>59.780908431747129</v>
      </c>
      <c r="V10">
        <v>4.8491599172310007</v>
      </c>
      <c r="W10">
        <v>10.977806632041549</v>
      </c>
      <c r="X10">
        <v>33.301549651990932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5.9208187500000022</v>
      </c>
      <c r="AG10">
        <v>29.215572540000004</v>
      </c>
      <c r="AH10">
        <v>0</v>
      </c>
      <c r="AI10">
        <v>0</v>
      </c>
      <c r="AJ10">
        <v>0</v>
      </c>
      <c r="AK10">
        <v>23.015742640189128</v>
      </c>
      <c r="AL10">
        <v>1.0012694999999998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0.93343249999999967</v>
      </c>
      <c r="AS10">
        <v>1.990257280404401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635.92038159531728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269.50037421200261</v>
      </c>
      <c r="L11">
        <v>3.23</v>
      </c>
      <c r="M11">
        <v>61.379999999999995</v>
      </c>
      <c r="N11">
        <v>49.936725265306123</v>
      </c>
      <c r="O11">
        <v>35.270814926062847</v>
      </c>
      <c r="P11">
        <v>23.887622461824797</v>
      </c>
      <c r="Q11">
        <v>4.6101458436363636</v>
      </c>
      <c r="R11">
        <v>10.1</v>
      </c>
      <c r="S11">
        <v>6.204628027681661</v>
      </c>
      <c r="T11">
        <v>0</v>
      </c>
      <c r="U11">
        <v>59.780908431747129</v>
      </c>
      <c r="V11">
        <v>4.8491599172310007</v>
      </c>
      <c r="W11">
        <v>10.977806632041549</v>
      </c>
      <c r="X11">
        <v>33.301549651990932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5.9208187500000022</v>
      </c>
      <c r="AG11">
        <v>29.215572540000004</v>
      </c>
      <c r="AH11">
        <v>0</v>
      </c>
      <c r="AI11">
        <v>0</v>
      </c>
      <c r="AJ11">
        <v>0</v>
      </c>
      <c r="AK11">
        <v>23.015742640189128</v>
      </c>
      <c r="AL11">
        <v>1.0012694999999998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0.93343249999999967</v>
      </c>
      <c r="AS11">
        <v>1.990257280404401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635.92038159531728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269.50037421200261</v>
      </c>
      <c r="L12">
        <v>3.23</v>
      </c>
      <c r="M12">
        <v>61.379999999999995</v>
      </c>
      <c r="N12">
        <v>49.936725265306123</v>
      </c>
      <c r="O12">
        <v>35.270814926062847</v>
      </c>
      <c r="P12">
        <v>23.887622461824797</v>
      </c>
      <c r="Q12">
        <v>4.6101458436363636</v>
      </c>
      <c r="R12">
        <v>10.1</v>
      </c>
      <c r="S12">
        <v>6.204628027681661</v>
      </c>
      <c r="T12">
        <v>0</v>
      </c>
      <c r="U12">
        <v>59.780908431747129</v>
      </c>
      <c r="V12">
        <v>4.8491599172310007</v>
      </c>
      <c r="W12">
        <v>10.977806632041549</v>
      </c>
      <c r="X12">
        <v>33.301549651990932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5.9208187500000022</v>
      </c>
      <c r="AG12">
        <v>29.215572540000004</v>
      </c>
      <c r="AH12">
        <v>0</v>
      </c>
      <c r="AI12">
        <v>0</v>
      </c>
      <c r="AJ12">
        <v>0</v>
      </c>
      <c r="AK12">
        <v>23.015742640189128</v>
      </c>
      <c r="AL12">
        <v>1.0012694999999998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0.93343249999999967</v>
      </c>
      <c r="AS12">
        <v>1.990257280404401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635.92038159531728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269.50037421200261</v>
      </c>
      <c r="L13">
        <v>3.23</v>
      </c>
      <c r="M13">
        <v>61.379999999999995</v>
      </c>
      <c r="N13">
        <v>49.936725265306123</v>
      </c>
      <c r="O13">
        <v>35.270814926062847</v>
      </c>
      <c r="P13">
        <v>23.887622461824797</v>
      </c>
      <c r="Q13">
        <v>4.6101458436363636</v>
      </c>
      <c r="R13">
        <v>10.1</v>
      </c>
      <c r="S13">
        <v>6.204628027681661</v>
      </c>
      <c r="T13">
        <v>0</v>
      </c>
      <c r="U13">
        <v>59.780908431747129</v>
      </c>
      <c r="V13">
        <v>4.8491599172310007</v>
      </c>
      <c r="W13">
        <v>10.977806632041549</v>
      </c>
      <c r="X13">
        <v>33.301549651990932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5.9208187500000022</v>
      </c>
      <c r="AG13">
        <v>29.215572540000004</v>
      </c>
      <c r="AH13">
        <v>0</v>
      </c>
      <c r="AI13">
        <v>0</v>
      </c>
      <c r="AJ13">
        <v>0</v>
      </c>
      <c r="AK13">
        <v>23.015742640189128</v>
      </c>
      <c r="AL13">
        <v>1.0012694999999998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0.93343249999999967</v>
      </c>
      <c r="AS13">
        <v>1.990257280404401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635.92038159531728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269.50037421200261</v>
      </c>
      <c r="L14">
        <v>3.23</v>
      </c>
      <c r="M14">
        <v>61.379999999999995</v>
      </c>
      <c r="N14">
        <v>49.936725265306123</v>
      </c>
      <c r="O14">
        <v>35.270814926062847</v>
      </c>
      <c r="P14">
        <v>23.887622461824797</v>
      </c>
      <c r="Q14">
        <v>4.6101458436363636</v>
      </c>
      <c r="R14">
        <v>10.1</v>
      </c>
      <c r="S14">
        <v>6.204628027681661</v>
      </c>
      <c r="T14">
        <v>0</v>
      </c>
      <c r="U14">
        <v>59.780908431747129</v>
      </c>
      <c r="V14">
        <v>4.8491599172310007</v>
      </c>
      <c r="W14">
        <v>10.977806632041549</v>
      </c>
      <c r="X14">
        <v>33.301549651990932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5.9208187500000022</v>
      </c>
      <c r="AG14">
        <v>29.215572540000004</v>
      </c>
      <c r="AH14">
        <v>0</v>
      </c>
      <c r="AI14">
        <v>0</v>
      </c>
      <c r="AJ14">
        <v>0</v>
      </c>
      <c r="AK14">
        <v>23.015742640189128</v>
      </c>
      <c r="AL14">
        <v>1.0012694999999998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0.93343249999999967</v>
      </c>
      <c r="AS14">
        <v>1.990257280404401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635.92038159531728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269.50037421200261</v>
      </c>
      <c r="L15">
        <v>3.23</v>
      </c>
      <c r="M15">
        <v>61.379999999999995</v>
      </c>
      <c r="N15">
        <v>49.936725265306123</v>
      </c>
      <c r="O15">
        <v>35.270814926062847</v>
      </c>
      <c r="P15">
        <v>23.887622461824797</v>
      </c>
      <c r="Q15">
        <v>4.6101458436363636</v>
      </c>
      <c r="R15">
        <v>10.1</v>
      </c>
      <c r="S15">
        <v>6.204628027681661</v>
      </c>
      <c r="T15">
        <v>0</v>
      </c>
      <c r="U15">
        <v>59.780908431747129</v>
      </c>
      <c r="V15">
        <v>4.8491599172310007</v>
      </c>
      <c r="W15">
        <v>10.977806632041549</v>
      </c>
      <c r="X15">
        <v>33.301549651990932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5.9208187500000022</v>
      </c>
      <c r="AG15">
        <v>29.215572540000004</v>
      </c>
      <c r="AH15">
        <v>0</v>
      </c>
      <c r="AI15">
        <v>0</v>
      </c>
      <c r="AJ15">
        <v>0</v>
      </c>
      <c r="AK15">
        <v>23.015742640189128</v>
      </c>
      <c r="AL15">
        <v>1.0012694999999998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0.93343249999999967</v>
      </c>
      <c r="AS15">
        <v>1.990257280404401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635.92038159531728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269.50037421200261</v>
      </c>
      <c r="L16">
        <v>3.23</v>
      </c>
      <c r="M16">
        <v>61.379999999999995</v>
      </c>
      <c r="N16">
        <v>49.936725265306123</v>
      </c>
      <c r="O16">
        <v>35.270814926062847</v>
      </c>
      <c r="P16">
        <v>23.887622461824797</v>
      </c>
      <c r="Q16">
        <v>4.6101458436363636</v>
      </c>
      <c r="R16">
        <v>10.1</v>
      </c>
      <c r="S16">
        <v>6.204628027681661</v>
      </c>
      <c r="T16">
        <v>0</v>
      </c>
      <c r="U16">
        <v>59.780908431747129</v>
      </c>
      <c r="V16">
        <v>4.8491599172310007</v>
      </c>
      <c r="W16">
        <v>10.977806632041549</v>
      </c>
      <c r="X16">
        <v>33.301549651990932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5.9208187500000022</v>
      </c>
      <c r="AG16">
        <v>29.215572540000004</v>
      </c>
      <c r="AH16">
        <v>0</v>
      </c>
      <c r="AI16">
        <v>0</v>
      </c>
      <c r="AJ16">
        <v>0</v>
      </c>
      <c r="AK16">
        <v>23.015742640189128</v>
      </c>
      <c r="AL16">
        <v>1.0012694999999998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0.93343249999999967</v>
      </c>
      <c r="AS16">
        <v>1.990257280404401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635.92038159531728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269.50037421200261</v>
      </c>
      <c r="L17">
        <v>3.23</v>
      </c>
      <c r="M17">
        <v>61.379999999999995</v>
      </c>
      <c r="N17">
        <v>49.936725265306123</v>
      </c>
      <c r="O17">
        <v>35.270814926062847</v>
      </c>
      <c r="P17">
        <v>23.887622461824797</v>
      </c>
      <c r="Q17">
        <v>4.6101458436363636</v>
      </c>
      <c r="R17">
        <v>10.1</v>
      </c>
      <c r="S17">
        <v>6.204628027681661</v>
      </c>
      <c r="T17">
        <v>0</v>
      </c>
      <c r="U17">
        <v>59.780908431747129</v>
      </c>
      <c r="V17">
        <v>4.8491599172310007</v>
      </c>
      <c r="W17">
        <v>10.977806632041549</v>
      </c>
      <c r="X17">
        <v>33.301549651990932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5.9208187500000022</v>
      </c>
      <c r="AG17">
        <v>29.215572540000004</v>
      </c>
      <c r="AH17">
        <v>0</v>
      </c>
      <c r="AI17">
        <v>0</v>
      </c>
      <c r="AJ17">
        <v>0</v>
      </c>
      <c r="AK17">
        <v>23.015742640189128</v>
      </c>
      <c r="AL17">
        <v>1.0012694999999998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0.93343249999999967</v>
      </c>
      <c r="AS17">
        <v>1.990257280404401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635.92038159531728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269.50037421200261</v>
      </c>
      <c r="L18">
        <v>3.23</v>
      </c>
      <c r="M18">
        <v>61.379999999999995</v>
      </c>
      <c r="N18">
        <v>49.936725265306123</v>
      </c>
      <c r="O18">
        <v>35.270814926062847</v>
      </c>
      <c r="P18">
        <v>23.887622461824797</v>
      </c>
      <c r="Q18">
        <v>4.6101458436363636</v>
      </c>
      <c r="R18">
        <v>10.1</v>
      </c>
      <c r="S18">
        <v>6.204628027681661</v>
      </c>
      <c r="T18">
        <v>0</v>
      </c>
      <c r="U18">
        <v>59.780908431747129</v>
      </c>
      <c r="V18">
        <v>4.8491599172310007</v>
      </c>
      <c r="W18">
        <v>10.977806632041549</v>
      </c>
      <c r="X18">
        <v>33.301549651990932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5.9208187500000022</v>
      </c>
      <c r="AG18">
        <v>29.215572540000004</v>
      </c>
      <c r="AH18">
        <v>0</v>
      </c>
      <c r="AI18">
        <v>0</v>
      </c>
      <c r="AJ18">
        <v>0</v>
      </c>
      <c r="AK18">
        <v>23.015742640189128</v>
      </c>
      <c r="AL18">
        <v>1.0012694999999998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0.93343249999999967</v>
      </c>
      <c r="AS18">
        <v>1.990257280404401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635.92038159531728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269.50037421200261</v>
      </c>
      <c r="L19">
        <v>3.23</v>
      </c>
      <c r="M19">
        <v>61.379999999999995</v>
      </c>
      <c r="N19">
        <v>49.936725265306123</v>
      </c>
      <c r="O19">
        <v>35.270814926062847</v>
      </c>
      <c r="P19">
        <v>23.887622461824797</v>
      </c>
      <c r="Q19">
        <v>4.6101458436363636</v>
      </c>
      <c r="R19">
        <v>10.1</v>
      </c>
      <c r="S19">
        <v>6.204628027681661</v>
      </c>
      <c r="T19">
        <v>0</v>
      </c>
      <c r="U19">
        <v>59.780908431747129</v>
      </c>
      <c r="V19">
        <v>4.8491599172310007</v>
      </c>
      <c r="W19">
        <v>10.977806632041549</v>
      </c>
      <c r="X19">
        <v>33.301549651990932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5.9208187500000022</v>
      </c>
      <c r="AG19">
        <v>29.215572540000004</v>
      </c>
      <c r="AH19">
        <v>0</v>
      </c>
      <c r="AI19">
        <v>0</v>
      </c>
      <c r="AJ19">
        <v>0</v>
      </c>
      <c r="AK19">
        <v>23.015742640189128</v>
      </c>
      <c r="AL19">
        <v>1.0012694999999998</v>
      </c>
      <c r="AM19">
        <v>0</v>
      </c>
      <c r="AN19">
        <v>0</v>
      </c>
      <c r="AO19">
        <v>0</v>
      </c>
      <c r="AP19">
        <v>0</v>
      </c>
      <c r="AQ19">
        <v>9.5413487784126989</v>
      </c>
      <c r="AR19">
        <v>0.93343249999999967</v>
      </c>
      <c r="AS19">
        <v>1.990257280404401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651.61436156157106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269.50037421200261</v>
      </c>
      <c r="L20">
        <v>3.23</v>
      </c>
      <c r="M20">
        <v>61.379999999999995</v>
      </c>
      <c r="N20">
        <v>49.936725265306123</v>
      </c>
      <c r="O20">
        <v>35.270814926062847</v>
      </c>
      <c r="P20">
        <v>23.887622461824797</v>
      </c>
      <c r="Q20">
        <v>4.6101458436363636</v>
      </c>
      <c r="R20">
        <v>10.1</v>
      </c>
      <c r="S20">
        <v>6.204628027681661</v>
      </c>
      <c r="T20">
        <v>0</v>
      </c>
      <c r="U20">
        <v>59.780908431747129</v>
      </c>
      <c r="V20">
        <v>4.8491599172310007</v>
      </c>
      <c r="W20">
        <v>10.977806632041549</v>
      </c>
      <c r="X20">
        <v>33.301549651990932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5.9208187500000022</v>
      </c>
      <c r="AG20">
        <v>29.215572540000004</v>
      </c>
      <c r="AH20">
        <v>0</v>
      </c>
      <c r="AI20">
        <v>0</v>
      </c>
      <c r="AJ20">
        <v>0</v>
      </c>
      <c r="AK20">
        <v>23.015742640189128</v>
      </c>
      <c r="AL20">
        <v>1.0012694999999998</v>
      </c>
      <c r="AM20">
        <v>0</v>
      </c>
      <c r="AN20">
        <v>0</v>
      </c>
      <c r="AO20">
        <v>0</v>
      </c>
      <c r="AP20">
        <v>0</v>
      </c>
      <c r="AQ20">
        <v>9.5413487784126989</v>
      </c>
      <c r="AR20">
        <v>0.93343249999999967</v>
      </c>
      <c r="AS20">
        <v>1.990257280404401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651.61436156157106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269.50037421200261</v>
      </c>
      <c r="L21">
        <v>3.4</v>
      </c>
      <c r="M21">
        <v>61.379999999999995</v>
      </c>
      <c r="N21">
        <v>49.936725265306123</v>
      </c>
      <c r="O21">
        <v>35.270814926062847</v>
      </c>
      <c r="P21">
        <v>23.887622461824797</v>
      </c>
      <c r="Q21">
        <v>4.6101458436363636</v>
      </c>
      <c r="R21">
        <v>9.8654753442914274</v>
      </c>
      <c r="S21">
        <v>6.1613470958712391</v>
      </c>
      <c r="T21">
        <v>0</v>
      </c>
      <c r="U21">
        <v>59.780908431747129</v>
      </c>
      <c r="V21">
        <v>5.0992270901033976</v>
      </c>
      <c r="W21">
        <v>11.203284744408947</v>
      </c>
      <c r="X21">
        <v>34.292321690297918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5.9208187500000022</v>
      </c>
      <c r="AG21">
        <v>29.215572540000004</v>
      </c>
      <c r="AH21">
        <v>0</v>
      </c>
      <c r="AI21">
        <v>0</v>
      </c>
      <c r="AJ21">
        <v>0</v>
      </c>
      <c r="AK21">
        <v>23.015742640189128</v>
      </c>
      <c r="AL21">
        <v>1.0012694999999998</v>
      </c>
      <c r="AM21">
        <v>0</v>
      </c>
      <c r="AN21">
        <v>0</v>
      </c>
      <c r="AO21">
        <v>0</v>
      </c>
      <c r="AP21">
        <v>0</v>
      </c>
      <c r="AQ21">
        <v>9.5413487784126989</v>
      </c>
      <c r="AR21">
        <v>0.93343249999999967</v>
      </c>
      <c r="AS21">
        <v>1.990257280404401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652.97287329759888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269.50037421200261</v>
      </c>
      <c r="L22">
        <v>3.4</v>
      </c>
      <c r="M22">
        <v>61.379999999999995</v>
      </c>
      <c r="N22">
        <v>49.936725265306123</v>
      </c>
      <c r="O22">
        <v>35.270814926062847</v>
      </c>
      <c r="P22">
        <v>23.887622461824797</v>
      </c>
      <c r="Q22">
        <v>4.6101458436363636</v>
      </c>
      <c r="R22">
        <v>9.8654753442914274</v>
      </c>
      <c r="S22">
        <v>6.1613470958712391</v>
      </c>
      <c r="T22">
        <v>0</v>
      </c>
      <c r="U22">
        <v>59.780908431747129</v>
      </c>
      <c r="V22">
        <v>5.0992270901033976</v>
      </c>
      <c r="W22">
        <v>10.786233679245283</v>
      </c>
      <c r="X22">
        <v>34.291596815612387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5.9208187500000022</v>
      </c>
      <c r="AG22">
        <v>29.215572540000004</v>
      </c>
      <c r="AH22">
        <v>0</v>
      </c>
      <c r="AI22">
        <v>0</v>
      </c>
      <c r="AJ22">
        <v>0</v>
      </c>
      <c r="AK22">
        <v>23.015742640189128</v>
      </c>
      <c r="AL22">
        <v>1.0012694999999998</v>
      </c>
      <c r="AM22">
        <v>0</v>
      </c>
      <c r="AN22">
        <v>0</v>
      </c>
      <c r="AO22">
        <v>0</v>
      </c>
      <c r="AP22">
        <v>0</v>
      </c>
      <c r="AQ22">
        <v>9.5413487784126989</v>
      </c>
      <c r="AR22">
        <v>0.93343249999999967</v>
      </c>
      <c r="AS22">
        <v>1.990257280404401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652.55509735774956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269.50037421200261</v>
      </c>
      <c r="L23">
        <v>3.4</v>
      </c>
      <c r="M23">
        <v>61.379999999999995</v>
      </c>
      <c r="N23">
        <v>49.936725265306123</v>
      </c>
      <c r="O23">
        <v>35.270814926062847</v>
      </c>
      <c r="P23">
        <v>23.887622461824797</v>
      </c>
      <c r="Q23">
        <v>4.6101458436363636</v>
      </c>
      <c r="R23">
        <v>9.8628812916518651</v>
      </c>
      <c r="S23">
        <v>6.1613470958712391</v>
      </c>
      <c r="T23">
        <v>0</v>
      </c>
      <c r="U23">
        <v>59.780908431747129</v>
      </c>
      <c r="V23">
        <v>5.1002185267034985</v>
      </c>
      <c r="W23">
        <v>10.788474828683032</v>
      </c>
      <c r="X23">
        <v>34.291916817671968</v>
      </c>
      <c r="Y23">
        <v>0</v>
      </c>
      <c r="Z23">
        <v>2.7564236699999993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5.9208187500000022</v>
      </c>
      <c r="AG23">
        <v>29.215572540000004</v>
      </c>
      <c r="AH23">
        <v>0</v>
      </c>
      <c r="AI23">
        <v>0</v>
      </c>
      <c r="AJ23">
        <v>0</v>
      </c>
      <c r="AK23">
        <v>23.015742640189128</v>
      </c>
      <c r="AL23">
        <v>1.0012694999999998</v>
      </c>
      <c r="AM23">
        <v>0</v>
      </c>
      <c r="AN23">
        <v>0</v>
      </c>
      <c r="AO23">
        <v>0</v>
      </c>
      <c r="AP23">
        <v>0</v>
      </c>
      <c r="AQ23">
        <v>19.08269825</v>
      </c>
      <c r="AR23">
        <v>0.93343249999999967</v>
      </c>
      <c r="AS23">
        <v>1.990257280404401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664.8538290347949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269.50037421200261</v>
      </c>
      <c r="L24">
        <v>3.4</v>
      </c>
      <c r="M24">
        <v>61.379999999999995</v>
      </c>
      <c r="N24">
        <v>49.936725265306123</v>
      </c>
      <c r="O24">
        <v>35.270814926062847</v>
      </c>
      <c r="P24">
        <v>23.887622461824797</v>
      </c>
      <c r="Q24">
        <v>4.6101458436363636</v>
      </c>
      <c r="R24">
        <v>9.8628812916518651</v>
      </c>
      <c r="S24">
        <v>6.1613470958712391</v>
      </c>
      <c r="T24">
        <v>0</v>
      </c>
      <c r="U24">
        <v>59.780908431747129</v>
      </c>
      <c r="V24">
        <v>5.1002185267034985</v>
      </c>
      <c r="W24">
        <v>10.788474828683032</v>
      </c>
      <c r="X24">
        <v>34.291916817671968</v>
      </c>
      <c r="Y24">
        <v>0</v>
      </c>
      <c r="Z24">
        <v>2.7564236699999993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5.9208187500000022</v>
      </c>
      <c r="AG24">
        <v>29.215572540000004</v>
      </c>
      <c r="AH24">
        <v>0</v>
      </c>
      <c r="AI24">
        <v>0</v>
      </c>
      <c r="AJ24">
        <v>0</v>
      </c>
      <c r="AK24">
        <v>23.015742640189128</v>
      </c>
      <c r="AL24">
        <v>1.0012694999999998</v>
      </c>
      <c r="AM24">
        <v>0</v>
      </c>
      <c r="AN24">
        <v>0</v>
      </c>
      <c r="AO24">
        <v>0</v>
      </c>
      <c r="AP24">
        <v>0</v>
      </c>
      <c r="AQ24">
        <v>19.08269825</v>
      </c>
      <c r="AR24">
        <v>0.93343249999999967</v>
      </c>
      <c r="AS24">
        <v>1.990257280404401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664.8538290347949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269.50037421200261</v>
      </c>
      <c r="L25">
        <v>3.4</v>
      </c>
      <c r="M25">
        <v>61.379999999999995</v>
      </c>
      <c r="N25">
        <v>49.936725265306123</v>
      </c>
      <c r="O25">
        <v>35.270814926062847</v>
      </c>
      <c r="P25">
        <v>23.887622461824797</v>
      </c>
      <c r="Q25">
        <v>4.6101458436363636</v>
      </c>
      <c r="R25">
        <v>9.8628812916518651</v>
      </c>
      <c r="S25">
        <v>6.1613470958712391</v>
      </c>
      <c r="T25">
        <v>0</v>
      </c>
      <c r="U25">
        <v>59.780908431747129</v>
      </c>
      <c r="V25">
        <v>5.1002185267034985</v>
      </c>
      <c r="W25">
        <v>19.035303876412264</v>
      </c>
      <c r="X25">
        <v>41.365559904852923</v>
      </c>
      <c r="Y25">
        <v>0</v>
      </c>
      <c r="Z25">
        <v>2.7564236699999993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5.9208187500000022</v>
      </c>
      <c r="AG25">
        <v>29.215572540000004</v>
      </c>
      <c r="AH25">
        <v>0</v>
      </c>
      <c r="AI25">
        <v>0</v>
      </c>
      <c r="AJ25">
        <v>0</v>
      </c>
      <c r="AK25">
        <v>23.015742640189128</v>
      </c>
      <c r="AL25">
        <v>1.0012694999999998</v>
      </c>
      <c r="AM25">
        <v>0</v>
      </c>
      <c r="AN25">
        <v>0</v>
      </c>
      <c r="AO25">
        <v>0</v>
      </c>
      <c r="AP25">
        <v>0</v>
      </c>
      <c r="AQ25">
        <v>19.08269825</v>
      </c>
      <c r="AR25">
        <v>0.93343249999999967</v>
      </c>
      <c r="AS25">
        <v>1.990257280404401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680.17430116970513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269.50037421200261</v>
      </c>
      <c r="L26">
        <v>3.4</v>
      </c>
      <c r="M26">
        <v>61.379999999999995</v>
      </c>
      <c r="N26">
        <v>49.936725265306123</v>
      </c>
      <c r="O26">
        <v>35.270814926062847</v>
      </c>
      <c r="P26">
        <v>23.887622461824797</v>
      </c>
      <c r="Q26">
        <v>4.6101458436363636</v>
      </c>
      <c r="R26">
        <v>9.8628812916518651</v>
      </c>
      <c r="S26">
        <v>6.1613470958712391</v>
      </c>
      <c r="T26">
        <v>0</v>
      </c>
      <c r="U26">
        <v>59.780908431747129</v>
      </c>
      <c r="V26">
        <v>5.1002185267034985</v>
      </c>
      <c r="W26">
        <v>19.610828484333037</v>
      </c>
      <c r="X26">
        <v>41.570988193343894</v>
      </c>
      <c r="Y26">
        <v>0</v>
      </c>
      <c r="Z26">
        <v>2.7564236699999993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5.9208187500000022</v>
      </c>
      <c r="AG26">
        <v>29.215572540000004</v>
      </c>
      <c r="AH26">
        <v>0</v>
      </c>
      <c r="AI26">
        <v>0</v>
      </c>
      <c r="AJ26">
        <v>0</v>
      </c>
      <c r="AK26">
        <v>23.015742640189128</v>
      </c>
      <c r="AL26">
        <v>1.0012694999999998</v>
      </c>
      <c r="AM26">
        <v>0</v>
      </c>
      <c r="AN26">
        <v>0</v>
      </c>
      <c r="AO26">
        <v>0</v>
      </c>
      <c r="AP26">
        <v>0</v>
      </c>
      <c r="AQ26">
        <v>19.08269825</v>
      </c>
      <c r="AR26">
        <v>0.93343249999999967</v>
      </c>
      <c r="AS26">
        <v>1.990257280404401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680.95525406611682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288.75038059524439</v>
      </c>
      <c r="L27">
        <v>6.0399548938156364</v>
      </c>
      <c r="M27">
        <v>61.379999999999995</v>
      </c>
      <c r="N27">
        <v>49.936725265306123</v>
      </c>
      <c r="O27">
        <v>35.270814926062847</v>
      </c>
      <c r="P27">
        <v>23.887622461824797</v>
      </c>
      <c r="Q27">
        <v>4.6101458436363636</v>
      </c>
      <c r="R27">
        <v>17.915815739279591</v>
      </c>
      <c r="S27">
        <v>11.159410469673407</v>
      </c>
      <c r="T27">
        <v>0</v>
      </c>
      <c r="U27">
        <v>59.780908431747129</v>
      </c>
      <c r="V27">
        <v>8.161869469607316</v>
      </c>
      <c r="W27">
        <v>19.610828484333037</v>
      </c>
      <c r="X27">
        <v>41.570988193343894</v>
      </c>
      <c r="Y27">
        <v>0</v>
      </c>
      <c r="Z27">
        <v>0.46498374999999986</v>
      </c>
      <c r="AA27">
        <v>0</v>
      </c>
      <c r="AB27">
        <v>0</v>
      </c>
      <c r="AC27">
        <v>0</v>
      </c>
      <c r="AD27">
        <v>0</v>
      </c>
      <c r="AE27">
        <v>6.9661842030397505</v>
      </c>
      <c r="AF27">
        <v>5.9208187500000022</v>
      </c>
      <c r="AG27">
        <v>29.215572540000004</v>
      </c>
      <c r="AH27">
        <v>9.887977990200632</v>
      </c>
      <c r="AI27">
        <v>0</v>
      </c>
      <c r="AJ27">
        <v>0</v>
      </c>
      <c r="AK27">
        <v>23.015742640189128</v>
      </c>
      <c r="AL27">
        <v>5.0063474999999986</v>
      </c>
      <c r="AM27">
        <v>0</v>
      </c>
      <c r="AN27">
        <v>0</v>
      </c>
      <c r="AO27">
        <v>0</v>
      </c>
      <c r="AP27">
        <v>0</v>
      </c>
      <c r="AQ27">
        <v>19.08269825</v>
      </c>
      <c r="AR27">
        <v>0.93343249999999967</v>
      </c>
      <c r="AS27">
        <v>1.990257280404401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730.55948017770834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336.8764536458699</v>
      </c>
      <c r="L28">
        <v>6.0399548938156364</v>
      </c>
      <c r="M28">
        <v>61.379999999999995</v>
      </c>
      <c r="N28">
        <v>49.936725265306123</v>
      </c>
      <c r="O28">
        <v>35.270814926062847</v>
      </c>
      <c r="P28">
        <v>23.887622461824797</v>
      </c>
      <c r="Q28">
        <v>4.6112537764182431</v>
      </c>
      <c r="R28">
        <v>17.915815739279591</v>
      </c>
      <c r="S28">
        <v>9.9576302947799391</v>
      </c>
      <c r="T28">
        <v>0</v>
      </c>
      <c r="U28">
        <v>59.780908431747129</v>
      </c>
      <c r="V28">
        <v>8.7501452482447331</v>
      </c>
      <c r="W28">
        <v>19.610828484333037</v>
      </c>
      <c r="X28">
        <v>41.570988193343894</v>
      </c>
      <c r="Y28">
        <v>0</v>
      </c>
      <c r="Z28">
        <v>0.46498374999999986</v>
      </c>
      <c r="AA28">
        <v>0</v>
      </c>
      <c r="AB28">
        <v>1.408618640210052</v>
      </c>
      <c r="AC28">
        <v>0</v>
      </c>
      <c r="AD28">
        <v>0</v>
      </c>
      <c r="AE28">
        <v>6.9661842030397505</v>
      </c>
      <c r="AF28">
        <v>11.841637500000004</v>
      </c>
      <c r="AG28">
        <v>29.215572540000004</v>
      </c>
      <c r="AH28">
        <v>19.775955980401264</v>
      </c>
      <c r="AI28">
        <v>0</v>
      </c>
      <c r="AJ28">
        <v>0</v>
      </c>
      <c r="AK28">
        <v>23.015742640189128</v>
      </c>
      <c r="AL28">
        <v>40.050779999999989</v>
      </c>
      <c r="AM28">
        <v>0</v>
      </c>
      <c r="AN28">
        <v>0</v>
      </c>
      <c r="AO28">
        <v>0</v>
      </c>
      <c r="AP28">
        <v>0</v>
      </c>
      <c r="AQ28">
        <v>28.624047721587299</v>
      </c>
      <c r="AR28">
        <v>0.93343249999999967</v>
      </c>
      <c r="AS28">
        <v>1.990257280404401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839.8763541168579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375.37637485245835</v>
      </c>
      <c r="L29">
        <v>6.0399497587455668</v>
      </c>
      <c r="M29">
        <v>61.379999999999995</v>
      </c>
      <c r="N29">
        <v>49.936725265306123</v>
      </c>
      <c r="O29">
        <v>35.270814926062847</v>
      </c>
      <c r="P29">
        <v>23.887622461824797</v>
      </c>
      <c r="Q29">
        <v>4.6112537764182431</v>
      </c>
      <c r="R29">
        <v>17.915815739279591</v>
      </c>
      <c r="S29">
        <v>11.090625851102942</v>
      </c>
      <c r="T29">
        <v>0</v>
      </c>
      <c r="U29">
        <v>59.780908431747129</v>
      </c>
      <c r="V29">
        <v>8.7611526315789483</v>
      </c>
      <c r="W29">
        <v>19.610828484333037</v>
      </c>
      <c r="X29">
        <v>41.570988193343894</v>
      </c>
      <c r="Y29">
        <v>0</v>
      </c>
      <c r="Z29">
        <v>0.46498374999999986</v>
      </c>
      <c r="AA29">
        <v>3.3398750000000006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29.215572540000004</v>
      </c>
      <c r="AH29">
        <v>29.663934409799364</v>
      </c>
      <c r="AI29">
        <v>0</v>
      </c>
      <c r="AJ29">
        <v>0</v>
      </c>
      <c r="AK29">
        <v>23.015742640189128</v>
      </c>
      <c r="AL29">
        <v>40.050779999999989</v>
      </c>
      <c r="AM29">
        <v>2.231252319579895</v>
      </c>
      <c r="AN29">
        <v>0</v>
      </c>
      <c r="AO29">
        <v>0</v>
      </c>
      <c r="AP29">
        <v>0</v>
      </c>
      <c r="AQ29">
        <v>28.624047721587299</v>
      </c>
      <c r="AR29">
        <v>0.93343249999999967</v>
      </c>
      <c r="AS29">
        <v>1.990257280404401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908.40909550638128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373.19347365976546</v>
      </c>
      <c r="L30">
        <v>6.0400529888280534</v>
      </c>
      <c r="M30">
        <v>61.379999999999995</v>
      </c>
      <c r="N30">
        <v>49.936725265306123</v>
      </c>
      <c r="O30">
        <v>35.270814926062847</v>
      </c>
      <c r="P30">
        <v>23.887622461824797</v>
      </c>
      <c r="Q30">
        <v>4.6112537764182431</v>
      </c>
      <c r="R30">
        <v>17.915815739279591</v>
      </c>
      <c r="S30">
        <v>11.160364522613065</v>
      </c>
      <c r="T30">
        <v>0</v>
      </c>
      <c r="U30">
        <v>59.780908431747129</v>
      </c>
      <c r="V30">
        <v>8.7611526315789483</v>
      </c>
      <c r="W30">
        <v>19.610828484333037</v>
      </c>
      <c r="X30">
        <v>41.570988193343894</v>
      </c>
      <c r="Y30">
        <v>0</v>
      </c>
      <c r="Z30">
        <v>8.2692710099999989</v>
      </c>
      <c r="AA30">
        <v>8.5393924000000023</v>
      </c>
      <c r="AB30">
        <v>11.133722599999997</v>
      </c>
      <c r="AC30">
        <v>0</v>
      </c>
      <c r="AD30">
        <v>11.586565011960637</v>
      </c>
      <c r="AE30">
        <v>13.932368406079501</v>
      </c>
      <c r="AF30">
        <v>23.683275000000009</v>
      </c>
      <c r="AG30">
        <v>29.215572540000004</v>
      </c>
      <c r="AH30">
        <v>39.551912399999992</v>
      </c>
      <c r="AI30">
        <v>0</v>
      </c>
      <c r="AJ30">
        <v>0</v>
      </c>
      <c r="AK30">
        <v>23.015742640189128</v>
      </c>
      <c r="AL30">
        <v>40.050779999999989</v>
      </c>
      <c r="AM30">
        <v>4.4625042000000006</v>
      </c>
      <c r="AN30">
        <v>0</v>
      </c>
      <c r="AO30">
        <v>0</v>
      </c>
      <c r="AP30">
        <v>0</v>
      </c>
      <c r="AQ30">
        <v>28.624047721587299</v>
      </c>
      <c r="AR30">
        <v>0.93343249999999967</v>
      </c>
      <c r="AS30">
        <v>1.990257280404401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958.10884479132199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438.36936596784426</v>
      </c>
      <c r="L31">
        <v>5.7300506465970562</v>
      </c>
      <c r="M31">
        <v>61.379999999999995</v>
      </c>
      <c r="N31">
        <v>49.936725265306123</v>
      </c>
      <c r="O31">
        <v>35.270814926062847</v>
      </c>
      <c r="P31">
        <v>23.887622461824797</v>
      </c>
      <c r="Q31">
        <v>4.3489924696969702</v>
      </c>
      <c r="R31">
        <v>17.915815739279591</v>
      </c>
      <c r="S31">
        <v>10.929374236641221</v>
      </c>
      <c r="T31">
        <v>0</v>
      </c>
      <c r="U31">
        <v>59.780908431747129</v>
      </c>
      <c r="V31">
        <v>8.7611526315789483</v>
      </c>
      <c r="W31">
        <v>19.610828484333037</v>
      </c>
      <c r="X31">
        <v>41.570988193343894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23.683275000000009</v>
      </c>
      <c r="AG31">
        <v>29.215572540000004</v>
      </c>
      <c r="AH31">
        <v>39.551912399999992</v>
      </c>
      <c r="AI31">
        <v>0</v>
      </c>
      <c r="AJ31">
        <v>0</v>
      </c>
      <c r="AK31">
        <v>23.015742640189128</v>
      </c>
      <c r="AL31">
        <v>40.050779999999989</v>
      </c>
      <c r="AM31">
        <v>6.6802334721680419</v>
      </c>
      <c r="AN31">
        <v>0</v>
      </c>
      <c r="AO31">
        <v>0</v>
      </c>
      <c r="AP31">
        <v>0</v>
      </c>
      <c r="AQ31">
        <v>28.624047721587299</v>
      </c>
      <c r="AR31">
        <v>0.93343249999999967</v>
      </c>
      <c r="AS31">
        <v>1.990257280404401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1028.0390874366449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455.41369200945195</v>
      </c>
      <c r="L32">
        <v>6.039945063396245</v>
      </c>
      <c r="M32">
        <v>61.379999999999995</v>
      </c>
      <c r="N32">
        <v>49.936725265306123</v>
      </c>
      <c r="O32">
        <v>35.270814926062847</v>
      </c>
      <c r="P32">
        <v>23.887622461824797</v>
      </c>
      <c r="Q32">
        <v>4.6103841666666669</v>
      </c>
      <c r="R32">
        <v>17.915815739279591</v>
      </c>
      <c r="S32">
        <v>11.155814890200709</v>
      </c>
      <c r="T32">
        <v>0</v>
      </c>
      <c r="U32">
        <v>59.780908431747129</v>
      </c>
      <c r="V32">
        <v>8.7611526315789483</v>
      </c>
      <c r="W32">
        <v>19.610828484333037</v>
      </c>
      <c r="X32">
        <v>41.570988193343894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23.683275000000009</v>
      </c>
      <c r="AG32">
        <v>29.215572540000004</v>
      </c>
      <c r="AH32">
        <v>39.551912399999992</v>
      </c>
      <c r="AI32">
        <v>0</v>
      </c>
      <c r="AJ32">
        <v>0</v>
      </c>
      <c r="AK32">
        <v>23.015742640189128</v>
      </c>
      <c r="AL32">
        <v>30.038084999999995</v>
      </c>
      <c r="AM32">
        <v>6.6802334721680419</v>
      </c>
      <c r="AN32">
        <v>0</v>
      </c>
      <c r="AO32">
        <v>0</v>
      </c>
      <c r="AP32">
        <v>0</v>
      </c>
      <c r="AQ32">
        <v>28.624047721587299</v>
      </c>
      <c r="AR32">
        <v>0.93343249999999967</v>
      </c>
      <c r="AS32">
        <v>1.990257280404401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1033.1120215755809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61.379999999999995</v>
      </c>
      <c r="N33">
        <v>49.936725265306123</v>
      </c>
      <c r="O33">
        <v>35.270814926062847</v>
      </c>
      <c r="P33">
        <v>23.887622461824797</v>
      </c>
      <c r="Q33">
        <v>4.6103841666666669</v>
      </c>
      <c r="R33">
        <v>17.915815739279591</v>
      </c>
      <c r="S33">
        <v>11.155814890200709</v>
      </c>
      <c r="T33">
        <v>0</v>
      </c>
      <c r="U33">
        <v>59.780908431747129</v>
      </c>
      <c r="V33">
        <v>8.7611526315789483</v>
      </c>
      <c r="W33">
        <v>19.610828484333037</v>
      </c>
      <c r="X33">
        <v>41.570988193343894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11.586565011960637</v>
      </c>
      <c r="AE33">
        <v>13.932368406079501</v>
      </c>
      <c r="AF33">
        <v>23.683275000000009</v>
      </c>
      <c r="AG33">
        <v>29.215572540000004</v>
      </c>
      <c r="AH33">
        <v>39.551912399999992</v>
      </c>
      <c r="AI33">
        <v>0</v>
      </c>
      <c r="AJ33">
        <v>0</v>
      </c>
      <c r="AK33">
        <v>23.015742640189128</v>
      </c>
      <c r="AL33">
        <v>30.038084999999995</v>
      </c>
      <c r="AM33">
        <v>6.6802334721680419</v>
      </c>
      <c r="AN33">
        <v>0</v>
      </c>
      <c r="AO33">
        <v>0</v>
      </c>
      <c r="AP33">
        <v>0</v>
      </c>
      <c r="AQ33">
        <v>28.624047721587299</v>
      </c>
      <c r="AR33">
        <v>16.335068749999994</v>
      </c>
      <c r="AS33">
        <v>1.990257280404401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1080.780245568928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61.379999999999995</v>
      </c>
      <c r="N34">
        <v>49.936725265306123</v>
      </c>
      <c r="O34">
        <v>35.270814926062847</v>
      </c>
      <c r="P34">
        <v>23.887622461824797</v>
      </c>
      <c r="Q34">
        <v>4.6103841666666669</v>
      </c>
      <c r="R34">
        <v>17.915815739279591</v>
      </c>
      <c r="S34">
        <v>11.155814890200709</v>
      </c>
      <c r="T34">
        <v>0</v>
      </c>
      <c r="U34">
        <v>59.780908431747129</v>
      </c>
      <c r="V34">
        <v>8.7611526315789483</v>
      </c>
      <c r="W34">
        <v>19.610828484333037</v>
      </c>
      <c r="X34">
        <v>41.570988193343894</v>
      </c>
      <c r="Y34">
        <v>0</v>
      </c>
      <c r="Z34">
        <v>5.5128473399999987</v>
      </c>
      <c r="AA34">
        <v>11.879267400000003</v>
      </c>
      <c r="AB34">
        <v>11.133722599999997</v>
      </c>
      <c r="AC34">
        <v>0</v>
      </c>
      <c r="AD34">
        <v>11.586565011960637</v>
      </c>
      <c r="AE34">
        <v>13.932368406079501</v>
      </c>
      <c r="AF34">
        <v>23.683275000000009</v>
      </c>
      <c r="AG34">
        <v>29.215572540000004</v>
      </c>
      <c r="AH34">
        <v>39.551912399999992</v>
      </c>
      <c r="AI34">
        <v>0</v>
      </c>
      <c r="AJ34">
        <v>0</v>
      </c>
      <c r="AK34">
        <v>23.015742640189128</v>
      </c>
      <c r="AL34">
        <v>5.0063474999999986</v>
      </c>
      <c r="AM34">
        <v>6.6802334721680419</v>
      </c>
      <c r="AN34">
        <v>0</v>
      </c>
      <c r="AO34">
        <v>0</v>
      </c>
      <c r="AP34">
        <v>0</v>
      </c>
      <c r="AQ34">
        <v>28.624047721587299</v>
      </c>
      <c r="AR34">
        <v>16.335068749999994</v>
      </c>
      <c r="AS34">
        <v>1.990257280404401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1055.748508068928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61.379999999999995</v>
      </c>
      <c r="N35">
        <v>49.936725265306123</v>
      </c>
      <c r="O35">
        <v>35.270814926062847</v>
      </c>
      <c r="P35">
        <v>23.887622461824797</v>
      </c>
      <c r="Q35">
        <v>4.6103841666666669</v>
      </c>
      <c r="R35">
        <v>17.915815739279591</v>
      </c>
      <c r="S35">
        <v>11.155814890200709</v>
      </c>
      <c r="T35">
        <v>0</v>
      </c>
      <c r="U35">
        <v>59.780908431747129</v>
      </c>
      <c r="V35">
        <v>8.7611526315789483</v>
      </c>
      <c r="W35">
        <v>19.610828484333037</v>
      </c>
      <c r="X35">
        <v>48.011573038599636</v>
      </c>
      <c r="Y35">
        <v>0</v>
      </c>
      <c r="Z35">
        <v>5.5128473399999987</v>
      </c>
      <c r="AA35">
        <v>11.879267400000003</v>
      </c>
      <c r="AB35">
        <v>11.133722599999997</v>
      </c>
      <c r="AC35">
        <v>0</v>
      </c>
      <c r="AD35">
        <v>11.448071140196822</v>
      </c>
      <c r="AE35">
        <v>13.932368406079501</v>
      </c>
      <c r="AF35">
        <v>23.683275000000009</v>
      </c>
      <c r="AG35">
        <v>29.215572540000004</v>
      </c>
      <c r="AH35">
        <v>39.551912399999992</v>
      </c>
      <c r="AI35">
        <v>0</v>
      </c>
      <c r="AJ35">
        <v>0</v>
      </c>
      <c r="AK35">
        <v>23.015742640189128</v>
      </c>
      <c r="AL35">
        <v>1.0012694999999998</v>
      </c>
      <c r="AM35">
        <v>6.6802334721680419</v>
      </c>
      <c r="AN35">
        <v>0</v>
      </c>
      <c r="AO35">
        <v>0</v>
      </c>
      <c r="AP35">
        <v>0</v>
      </c>
      <c r="AQ35">
        <v>28.624047721587299</v>
      </c>
      <c r="AR35">
        <v>0.93343249999999967</v>
      </c>
      <c r="AS35">
        <v>1.990257280404401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1042.6438847924203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61.379999999999995</v>
      </c>
      <c r="N36">
        <v>49.936725265306123</v>
      </c>
      <c r="O36">
        <v>35.270814926062847</v>
      </c>
      <c r="P36">
        <v>23.887622461824797</v>
      </c>
      <c r="Q36">
        <v>4.6103841666666669</v>
      </c>
      <c r="R36">
        <v>17.915815739279591</v>
      </c>
      <c r="S36">
        <v>11.155814890200709</v>
      </c>
      <c r="T36">
        <v>0</v>
      </c>
      <c r="U36">
        <v>59.780908431747129</v>
      </c>
      <c r="V36">
        <v>8.7611526315789483</v>
      </c>
      <c r="W36">
        <v>19.610828484333037</v>
      </c>
      <c r="X36">
        <v>48.779920982721393</v>
      </c>
      <c r="Y36">
        <v>0</v>
      </c>
      <c r="Z36">
        <v>0</v>
      </c>
      <c r="AA36">
        <v>0</v>
      </c>
      <c r="AB36">
        <v>5.5668615195798941</v>
      </c>
      <c r="AC36">
        <v>0</v>
      </c>
      <c r="AD36">
        <v>0</v>
      </c>
      <c r="AE36">
        <v>6.9661842030397505</v>
      </c>
      <c r="AF36">
        <v>13.157375000000002</v>
      </c>
      <c r="AG36">
        <v>29.215572540000004</v>
      </c>
      <c r="AH36">
        <v>39.551912399999992</v>
      </c>
      <c r="AI36">
        <v>0</v>
      </c>
      <c r="AJ36">
        <v>0</v>
      </c>
      <c r="AK36">
        <v>23.015742640189128</v>
      </c>
      <c r="AL36">
        <v>1.0012694999999998</v>
      </c>
      <c r="AM36">
        <v>0</v>
      </c>
      <c r="AN36">
        <v>0</v>
      </c>
      <c r="AO36">
        <v>0</v>
      </c>
      <c r="AP36">
        <v>0</v>
      </c>
      <c r="AQ36">
        <v>28.624047721587299</v>
      </c>
      <c r="AR36">
        <v>0.93343249999999967</v>
      </c>
      <c r="AS36">
        <v>1.990257280404401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984.83286810071741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61.379999999999995</v>
      </c>
      <c r="N37">
        <v>49.936725265306123</v>
      </c>
      <c r="O37">
        <v>35.270814926062847</v>
      </c>
      <c r="P37">
        <v>23.887622461824797</v>
      </c>
      <c r="Q37">
        <v>4.6103841666666669</v>
      </c>
      <c r="R37">
        <v>17.915815739279591</v>
      </c>
      <c r="S37">
        <v>11.155814890200709</v>
      </c>
      <c r="T37">
        <v>0</v>
      </c>
      <c r="U37">
        <v>59.780908431747129</v>
      </c>
      <c r="V37">
        <v>8.7611526315789483</v>
      </c>
      <c r="W37">
        <v>19.610828484333037</v>
      </c>
      <c r="X37">
        <v>51.004691706023628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0</v>
      </c>
      <c r="AE37">
        <v>6.9661842030397505</v>
      </c>
      <c r="AF37">
        <v>5.9208187500000022</v>
      </c>
      <c r="AG37">
        <v>29.215572540000004</v>
      </c>
      <c r="AH37">
        <v>39.551912399999992</v>
      </c>
      <c r="AI37">
        <v>0</v>
      </c>
      <c r="AJ37">
        <v>0</v>
      </c>
      <c r="AK37">
        <v>23.015742640189128</v>
      </c>
      <c r="AL37">
        <v>1.0012694999999998</v>
      </c>
      <c r="AM37">
        <v>0</v>
      </c>
      <c r="AN37">
        <v>0</v>
      </c>
      <c r="AO37">
        <v>0</v>
      </c>
      <c r="AP37">
        <v>0</v>
      </c>
      <c r="AQ37">
        <v>28.624047721587299</v>
      </c>
      <c r="AR37">
        <v>0.93343249999999967</v>
      </c>
      <c r="AS37">
        <v>1.990257280404401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979.82108257401967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61.379999999999995</v>
      </c>
      <c r="N38">
        <v>49.936725265306123</v>
      </c>
      <c r="O38">
        <v>35.270814926062847</v>
      </c>
      <c r="P38">
        <v>23.887622461824797</v>
      </c>
      <c r="Q38">
        <v>4.6103841666666669</v>
      </c>
      <c r="R38">
        <v>17.915815739279591</v>
      </c>
      <c r="S38">
        <v>11.155814890200709</v>
      </c>
      <c r="T38">
        <v>0</v>
      </c>
      <c r="U38">
        <v>59.780908431747129</v>
      </c>
      <c r="V38">
        <v>8.7611526315789483</v>
      </c>
      <c r="W38">
        <v>19.610828484333037</v>
      </c>
      <c r="X38">
        <v>51.004691706023628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5.9208187500000022</v>
      </c>
      <c r="AG38">
        <v>29.215572540000004</v>
      </c>
      <c r="AH38">
        <v>39.551912399999992</v>
      </c>
      <c r="AI38">
        <v>0</v>
      </c>
      <c r="AJ38">
        <v>0</v>
      </c>
      <c r="AK38">
        <v>23.015742640189128</v>
      </c>
      <c r="AL38">
        <v>1.0012694999999998</v>
      </c>
      <c r="AM38">
        <v>0</v>
      </c>
      <c r="AN38">
        <v>0</v>
      </c>
      <c r="AO38">
        <v>0</v>
      </c>
      <c r="AP38">
        <v>0</v>
      </c>
      <c r="AQ38">
        <v>28.624047721587299</v>
      </c>
      <c r="AR38">
        <v>0.93343249999999967</v>
      </c>
      <c r="AS38">
        <v>1.990257280404401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979.82108257401967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487.88927563616767</v>
      </c>
      <c r="L39">
        <v>6.039945063396245</v>
      </c>
      <c r="M39">
        <v>61.379999999999995</v>
      </c>
      <c r="N39">
        <v>49.936725265306123</v>
      </c>
      <c r="O39">
        <v>35.270814926062847</v>
      </c>
      <c r="P39">
        <v>23.887622461824797</v>
      </c>
      <c r="Q39">
        <v>4.6103841666666669</v>
      </c>
      <c r="R39">
        <v>17.915815739279591</v>
      </c>
      <c r="S39">
        <v>11.155814890200709</v>
      </c>
      <c r="T39">
        <v>0</v>
      </c>
      <c r="U39">
        <v>59.780908431747129</v>
      </c>
      <c r="V39">
        <v>8.7611526315789483</v>
      </c>
      <c r="W39">
        <v>19.610828484333037</v>
      </c>
      <c r="X39">
        <v>53.212135108194566</v>
      </c>
      <c r="Y39">
        <v>0</v>
      </c>
      <c r="Z39">
        <v>0</v>
      </c>
      <c r="AA39">
        <v>0</v>
      </c>
      <c r="AB39">
        <v>5.5668615195798941</v>
      </c>
      <c r="AC39">
        <v>0</v>
      </c>
      <c r="AD39">
        <v>0</v>
      </c>
      <c r="AE39">
        <v>6.9661842030397505</v>
      </c>
      <c r="AF39">
        <v>5.9208187500000022</v>
      </c>
      <c r="AG39">
        <v>29.215572540000004</v>
      </c>
      <c r="AH39">
        <v>29.663934409799364</v>
      </c>
      <c r="AI39">
        <v>0</v>
      </c>
      <c r="AJ39">
        <v>0</v>
      </c>
      <c r="AK39">
        <v>23.015742640189128</v>
      </c>
      <c r="AL39">
        <v>1.0012694999999998</v>
      </c>
      <c r="AM39">
        <v>0</v>
      </c>
      <c r="AN39">
        <v>0</v>
      </c>
      <c r="AO39">
        <v>0</v>
      </c>
      <c r="AP39">
        <v>0</v>
      </c>
      <c r="AQ39">
        <v>18.41018025</v>
      </c>
      <c r="AR39">
        <v>0.93343249999999967</v>
      </c>
      <c r="AS39">
        <v>1.990257280404401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962.13567639777102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61.379999999999995</v>
      </c>
      <c r="N40">
        <v>49.936725265306123</v>
      </c>
      <c r="O40">
        <v>35.270814926062847</v>
      </c>
      <c r="P40">
        <v>23.887622461824797</v>
      </c>
      <c r="Q40">
        <v>4.6103841666666669</v>
      </c>
      <c r="R40">
        <v>17.915815739279591</v>
      </c>
      <c r="S40">
        <v>11.155814890200709</v>
      </c>
      <c r="T40">
        <v>0</v>
      </c>
      <c r="U40">
        <v>59.780908431747129</v>
      </c>
      <c r="V40">
        <v>8.7611526315789483</v>
      </c>
      <c r="W40">
        <v>19.610828484333037</v>
      </c>
      <c r="X40">
        <v>53.212135108194566</v>
      </c>
      <c r="Y40">
        <v>0</v>
      </c>
      <c r="Z40">
        <v>0</v>
      </c>
      <c r="AA40">
        <v>0</v>
      </c>
      <c r="AB40">
        <v>5.5668615195798941</v>
      </c>
      <c r="AC40">
        <v>0</v>
      </c>
      <c r="AD40">
        <v>0</v>
      </c>
      <c r="AE40">
        <v>6.9661842030397505</v>
      </c>
      <c r="AF40">
        <v>5.9208187500000022</v>
      </c>
      <c r="AG40">
        <v>29.215572540000004</v>
      </c>
      <c r="AH40">
        <v>19.775955980401264</v>
      </c>
      <c r="AI40">
        <v>0</v>
      </c>
      <c r="AJ40">
        <v>0</v>
      </c>
      <c r="AK40">
        <v>23.015742640189128</v>
      </c>
      <c r="AL40">
        <v>1.0012694999999998</v>
      </c>
      <c r="AM40">
        <v>0</v>
      </c>
      <c r="AN40">
        <v>0</v>
      </c>
      <c r="AO40">
        <v>0</v>
      </c>
      <c r="AP40">
        <v>0</v>
      </c>
      <c r="AQ40">
        <v>18.41018025</v>
      </c>
      <c r="AR40">
        <v>0.93343249999999967</v>
      </c>
      <c r="AS40">
        <v>1.990257280404401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952.03870208500462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487.88927563616767</v>
      </c>
      <c r="L41">
        <v>6.039945063396245</v>
      </c>
      <c r="M41">
        <v>61.379999999999995</v>
      </c>
      <c r="N41">
        <v>49.936725265306123</v>
      </c>
      <c r="O41">
        <v>35.270814926062847</v>
      </c>
      <c r="P41">
        <v>23.887622461824797</v>
      </c>
      <c r="Q41">
        <v>4.6103841666666669</v>
      </c>
      <c r="R41">
        <v>17.915815739279591</v>
      </c>
      <c r="S41">
        <v>11.155814890200709</v>
      </c>
      <c r="T41">
        <v>0</v>
      </c>
      <c r="U41">
        <v>59.780908431747129</v>
      </c>
      <c r="V41">
        <v>8.7611526315789483</v>
      </c>
      <c r="W41">
        <v>19.610828484333037</v>
      </c>
      <c r="X41">
        <v>53.218472651577386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5.9208187500000022</v>
      </c>
      <c r="AG41">
        <v>29.215572540000004</v>
      </c>
      <c r="AH41">
        <v>14.851983190200633</v>
      </c>
      <c r="AI41">
        <v>0</v>
      </c>
      <c r="AJ41">
        <v>0</v>
      </c>
      <c r="AK41">
        <v>23.015742640189128</v>
      </c>
      <c r="AL41">
        <v>1.0012694999999998</v>
      </c>
      <c r="AM41">
        <v>0</v>
      </c>
      <c r="AN41">
        <v>0</v>
      </c>
      <c r="AO41">
        <v>0</v>
      </c>
      <c r="AP41">
        <v>1.0288547082850039</v>
      </c>
      <c r="AQ41">
        <v>18.41018025</v>
      </c>
      <c r="AR41">
        <v>0.93343249999999967</v>
      </c>
      <c r="AS41">
        <v>1.990257280404401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942.79205591026016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487.89266429432973</v>
      </c>
      <c r="L42">
        <v>6.039945063396245</v>
      </c>
      <c r="M42">
        <v>61.379999999999995</v>
      </c>
      <c r="N42">
        <v>49.936725265306123</v>
      </c>
      <c r="O42">
        <v>35.270814926062847</v>
      </c>
      <c r="P42">
        <v>23.887622461824797</v>
      </c>
      <c r="Q42">
        <v>4.6103841666666669</v>
      </c>
      <c r="R42">
        <v>17.915815739279591</v>
      </c>
      <c r="S42">
        <v>11.155814890200709</v>
      </c>
      <c r="T42">
        <v>0</v>
      </c>
      <c r="U42">
        <v>59.780908431747129</v>
      </c>
      <c r="V42">
        <v>8.7611526315789483</v>
      </c>
      <c r="W42">
        <v>19.610828484333037</v>
      </c>
      <c r="X42">
        <v>55.43297715238176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0.813553015198753</v>
      </c>
      <c r="AF42">
        <v>5.9208187500000022</v>
      </c>
      <c r="AG42">
        <v>29.215572540000004</v>
      </c>
      <c r="AH42">
        <v>9.887977990200632</v>
      </c>
      <c r="AI42">
        <v>0</v>
      </c>
      <c r="AJ42">
        <v>0</v>
      </c>
      <c r="AK42">
        <v>23.015742640189128</v>
      </c>
      <c r="AL42">
        <v>1.0012694999999998</v>
      </c>
      <c r="AM42">
        <v>0</v>
      </c>
      <c r="AN42">
        <v>0</v>
      </c>
      <c r="AO42">
        <v>0</v>
      </c>
      <c r="AP42">
        <v>1.0288547082850039</v>
      </c>
      <c r="AQ42">
        <v>18.41018025</v>
      </c>
      <c r="AR42">
        <v>1.4001487499999996</v>
      </c>
      <c r="AS42">
        <v>1.990257280404401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934.36002893138561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487.89266429432973</v>
      </c>
      <c r="L43">
        <v>6.039945063396245</v>
      </c>
      <c r="M43">
        <v>61.379999999999995</v>
      </c>
      <c r="N43">
        <v>49.936725265306123</v>
      </c>
      <c r="O43">
        <v>35.270814926062847</v>
      </c>
      <c r="P43">
        <v>23.887622461824797</v>
      </c>
      <c r="Q43">
        <v>4.6103841666666669</v>
      </c>
      <c r="R43">
        <v>17.915815739279591</v>
      </c>
      <c r="S43">
        <v>11.155814890200709</v>
      </c>
      <c r="T43">
        <v>0</v>
      </c>
      <c r="U43">
        <v>59.780908431747129</v>
      </c>
      <c r="V43">
        <v>8.7611526315789483</v>
      </c>
      <c r="W43">
        <v>19.610828484333037</v>
      </c>
      <c r="X43">
        <v>55.43297715238176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0.813553015198753</v>
      </c>
      <c r="AF43">
        <v>5.9208187500000022</v>
      </c>
      <c r="AG43">
        <v>29.215572540000004</v>
      </c>
      <c r="AH43">
        <v>0</v>
      </c>
      <c r="AI43">
        <v>0</v>
      </c>
      <c r="AJ43">
        <v>0</v>
      </c>
      <c r="AK43">
        <v>23.015742640189128</v>
      </c>
      <c r="AL43">
        <v>1.0012694999999998</v>
      </c>
      <c r="AM43">
        <v>0</v>
      </c>
      <c r="AN43">
        <v>0</v>
      </c>
      <c r="AO43">
        <v>0</v>
      </c>
      <c r="AP43">
        <v>1.1371549727423365</v>
      </c>
      <c r="AQ43">
        <v>18.41018025</v>
      </c>
      <c r="AR43">
        <v>16.335068749999994</v>
      </c>
      <c r="AS43">
        <v>1.990257280404401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939.51527120564231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487.89266429432973</v>
      </c>
      <c r="L44">
        <v>6.039945063396245</v>
      </c>
      <c r="M44">
        <v>61.379999999999995</v>
      </c>
      <c r="N44">
        <v>49.936725265306123</v>
      </c>
      <c r="O44">
        <v>35.270814926062847</v>
      </c>
      <c r="P44">
        <v>23.887622461824797</v>
      </c>
      <c r="Q44">
        <v>4.6103841666666669</v>
      </c>
      <c r="R44">
        <v>17.915815739279591</v>
      </c>
      <c r="S44">
        <v>11.155814890200709</v>
      </c>
      <c r="T44">
        <v>0</v>
      </c>
      <c r="U44">
        <v>59.780908431747129</v>
      </c>
      <c r="V44">
        <v>8.7611526315789483</v>
      </c>
      <c r="W44">
        <v>19.610828484333037</v>
      </c>
      <c r="X44">
        <v>57.644140437884367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0.813553015198753</v>
      </c>
      <c r="AF44">
        <v>5.9208187500000022</v>
      </c>
      <c r="AG44">
        <v>29.215572540000004</v>
      </c>
      <c r="AH44">
        <v>0</v>
      </c>
      <c r="AI44">
        <v>0</v>
      </c>
      <c r="AJ44">
        <v>0</v>
      </c>
      <c r="AK44">
        <v>23.015742640189128</v>
      </c>
      <c r="AL44">
        <v>1.0012694999999998</v>
      </c>
      <c r="AM44">
        <v>0</v>
      </c>
      <c r="AN44">
        <v>0</v>
      </c>
      <c r="AO44">
        <v>0</v>
      </c>
      <c r="AP44">
        <v>1.1371549727423365</v>
      </c>
      <c r="AQ44">
        <v>18.41018025</v>
      </c>
      <c r="AR44">
        <v>16.335068749999994</v>
      </c>
      <c r="AS44">
        <v>1.990257280404401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941.72643449114491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487.89266429432973</v>
      </c>
      <c r="L45">
        <v>6.039945063396245</v>
      </c>
      <c r="M45">
        <v>61.379999999999995</v>
      </c>
      <c r="N45">
        <v>49.936725265306123</v>
      </c>
      <c r="O45">
        <v>35.270814926062847</v>
      </c>
      <c r="P45">
        <v>23.887622461824797</v>
      </c>
      <c r="Q45">
        <v>4.6103841666666669</v>
      </c>
      <c r="R45">
        <v>17.915815739279591</v>
      </c>
      <c r="S45">
        <v>11.155814890200709</v>
      </c>
      <c r="T45">
        <v>0</v>
      </c>
      <c r="U45">
        <v>59.780908431747129</v>
      </c>
      <c r="V45">
        <v>8.7611526315789483</v>
      </c>
      <c r="W45">
        <v>19.610828484333037</v>
      </c>
      <c r="X45">
        <v>57.644140437884367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5.9208187500000022</v>
      </c>
      <c r="AG45">
        <v>29.215572540000004</v>
      </c>
      <c r="AH45">
        <v>0</v>
      </c>
      <c r="AI45">
        <v>0</v>
      </c>
      <c r="AJ45">
        <v>0</v>
      </c>
      <c r="AK45">
        <v>23.015742640189128</v>
      </c>
      <c r="AL45">
        <v>1.0012694999999998</v>
      </c>
      <c r="AM45">
        <v>0</v>
      </c>
      <c r="AN45">
        <v>0</v>
      </c>
      <c r="AO45">
        <v>0</v>
      </c>
      <c r="AP45">
        <v>1.1371549727423365</v>
      </c>
      <c r="AQ45">
        <v>9.5413487784126989</v>
      </c>
      <c r="AR45">
        <v>1.8668649999999993</v>
      </c>
      <c r="AS45">
        <v>1.990257280404401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918.38939926955754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487.89266429432973</v>
      </c>
      <c r="L46">
        <v>6.039945063396245</v>
      </c>
      <c r="M46">
        <v>61.379999999999995</v>
      </c>
      <c r="N46">
        <v>49.936725265306123</v>
      </c>
      <c r="O46">
        <v>35.270814926062847</v>
      </c>
      <c r="P46">
        <v>23.887622461824797</v>
      </c>
      <c r="Q46">
        <v>4.6103841666666669</v>
      </c>
      <c r="R46">
        <v>17.915815739279591</v>
      </c>
      <c r="S46">
        <v>11.155814890200709</v>
      </c>
      <c r="T46">
        <v>0</v>
      </c>
      <c r="U46">
        <v>59.780908431747129</v>
      </c>
      <c r="V46">
        <v>8.7611526315789483</v>
      </c>
      <c r="W46">
        <v>19.610828484333037</v>
      </c>
      <c r="X46">
        <v>57.644140437884367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5.9208187500000022</v>
      </c>
      <c r="AG46">
        <v>29.215572540000004</v>
      </c>
      <c r="AH46">
        <v>0</v>
      </c>
      <c r="AI46">
        <v>0</v>
      </c>
      <c r="AJ46">
        <v>0</v>
      </c>
      <c r="AK46">
        <v>23.015742640189128</v>
      </c>
      <c r="AL46">
        <v>1.0012694999999998</v>
      </c>
      <c r="AM46">
        <v>0</v>
      </c>
      <c r="AN46">
        <v>0</v>
      </c>
      <c r="AO46">
        <v>0</v>
      </c>
      <c r="AP46">
        <v>1.1371549727423365</v>
      </c>
      <c r="AQ46">
        <v>9.5413487784126989</v>
      </c>
      <c r="AR46">
        <v>0.93343249999999967</v>
      </c>
      <c r="AS46">
        <v>1.990257280404401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917.45596676955756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487.8905260498575</v>
      </c>
      <c r="L47">
        <v>6.039945063396245</v>
      </c>
      <c r="M47">
        <v>61.379999999999995</v>
      </c>
      <c r="N47">
        <v>49.936725265306123</v>
      </c>
      <c r="O47">
        <v>35.270814926062847</v>
      </c>
      <c r="P47">
        <v>23.887622461824797</v>
      </c>
      <c r="Q47">
        <v>4.6103841666666669</v>
      </c>
      <c r="R47">
        <v>17.915815739279591</v>
      </c>
      <c r="S47">
        <v>11.155814890200709</v>
      </c>
      <c r="T47">
        <v>0</v>
      </c>
      <c r="U47">
        <v>59.780908431747129</v>
      </c>
      <c r="V47">
        <v>8.7611526315789483</v>
      </c>
      <c r="W47">
        <v>19.610828484333037</v>
      </c>
      <c r="X47">
        <v>62.362273961526625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5.9208187500000022</v>
      </c>
      <c r="AG47">
        <v>29.215572540000004</v>
      </c>
      <c r="AH47">
        <v>0</v>
      </c>
      <c r="AI47">
        <v>0</v>
      </c>
      <c r="AJ47">
        <v>0</v>
      </c>
      <c r="AK47">
        <v>23.015742640189128</v>
      </c>
      <c r="AL47">
        <v>1.0012694999999998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0.93343249999999967</v>
      </c>
      <c r="AS47">
        <v>1.990257280404401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911.49345829757249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487.88661211468212</v>
      </c>
      <c r="L48">
        <v>6.039945063396245</v>
      </c>
      <c r="M48">
        <v>61.379999999999995</v>
      </c>
      <c r="N48">
        <v>49.936725265306123</v>
      </c>
      <c r="O48">
        <v>35.270814926062847</v>
      </c>
      <c r="P48">
        <v>23.887622461824797</v>
      </c>
      <c r="Q48">
        <v>4.6103841666666669</v>
      </c>
      <c r="R48">
        <v>17.915815739279591</v>
      </c>
      <c r="S48">
        <v>11.155814890200709</v>
      </c>
      <c r="T48">
        <v>0</v>
      </c>
      <c r="U48">
        <v>59.780908431747129</v>
      </c>
      <c r="V48">
        <v>8.7611526315789483</v>
      </c>
      <c r="W48">
        <v>19.610828484333037</v>
      </c>
      <c r="X48">
        <v>62.362273961526625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5.9208187500000022</v>
      </c>
      <c r="AG48">
        <v>29.215572540000004</v>
      </c>
      <c r="AH48">
        <v>0</v>
      </c>
      <c r="AI48">
        <v>0</v>
      </c>
      <c r="AJ48">
        <v>0</v>
      </c>
      <c r="AK48">
        <v>23.015742640189128</v>
      </c>
      <c r="AL48">
        <v>1.0012694999999998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0.93343249999999967</v>
      </c>
      <c r="AS48">
        <v>1.990257280404401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911.48954436239717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433.12381556985542</v>
      </c>
      <c r="L49">
        <v>6.039945063396245</v>
      </c>
      <c r="M49">
        <v>61.379999999999995</v>
      </c>
      <c r="N49">
        <v>49.936725265306123</v>
      </c>
      <c r="O49">
        <v>35.270814926062847</v>
      </c>
      <c r="P49">
        <v>23.887622461824797</v>
      </c>
      <c r="Q49">
        <v>4.6103841666666669</v>
      </c>
      <c r="R49">
        <v>17.915815739279591</v>
      </c>
      <c r="S49">
        <v>11.155814890200709</v>
      </c>
      <c r="T49">
        <v>0</v>
      </c>
      <c r="U49">
        <v>59.780908431747129</v>
      </c>
      <c r="V49">
        <v>8.7611526315789483</v>
      </c>
      <c r="W49">
        <v>19.610828484333037</v>
      </c>
      <c r="X49">
        <v>62.362273961526625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5.9208187500000022</v>
      </c>
      <c r="AG49">
        <v>29.215572540000004</v>
      </c>
      <c r="AH49">
        <v>0</v>
      </c>
      <c r="AI49">
        <v>0</v>
      </c>
      <c r="AJ49">
        <v>0</v>
      </c>
      <c r="AK49">
        <v>23.015742640189128</v>
      </c>
      <c r="AL49">
        <v>1.0012694999999998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0.93343249999999967</v>
      </c>
      <c r="AS49">
        <v>1.990257280404401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856.72674781757053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385.00378352639899</v>
      </c>
      <c r="L50">
        <v>6.039945063396245</v>
      </c>
      <c r="M50">
        <v>61.379999999999995</v>
      </c>
      <c r="N50">
        <v>49.936725265306123</v>
      </c>
      <c r="O50">
        <v>35.270814926062847</v>
      </c>
      <c r="P50">
        <v>23.887622461824797</v>
      </c>
      <c r="Q50">
        <v>4.6103841666666669</v>
      </c>
      <c r="R50">
        <v>17.915815739279591</v>
      </c>
      <c r="S50">
        <v>11.155814890200709</v>
      </c>
      <c r="T50">
        <v>0</v>
      </c>
      <c r="U50">
        <v>59.780908431747129</v>
      </c>
      <c r="V50">
        <v>8.7611526315789483</v>
      </c>
      <c r="W50">
        <v>19.610828484333037</v>
      </c>
      <c r="X50">
        <v>62.362273961526625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5.9208187500000022</v>
      </c>
      <c r="AG50">
        <v>29.215572540000004</v>
      </c>
      <c r="AH50">
        <v>0</v>
      </c>
      <c r="AI50">
        <v>0</v>
      </c>
      <c r="AJ50">
        <v>0</v>
      </c>
      <c r="AK50">
        <v>23.015742640189128</v>
      </c>
      <c r="AL50">
        <v>1.0012694999999998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0.93343249999999967</v>
      </c>
      <c r="AS50">
        <v>1.990257280404401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808.60671577411404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336.8764536458699</v>
      </c>
      <c r="L51">
        <v>6.0399905031446552</v>
      </c>
      <c r="M51">
        <v>61.379999999999995</v>
      </c>
      <c r="N51">
        <v>49.936725265306123</v>
      </c>
      <c r="O51">
        <v>35.270814926062847</v>
      </c>
      <c r="P51">
        <v>23.887622461824797</v>
      </c>
      <c r="Q51">
        <v>4.6103841666666669</v>
      </c>
      <c r="R51">
        <v>17.915815739279591</v>
      </c>
      <c r="S51">
        <v>11.155814890200709</v>
      </c>
      <c r="T51">
        <v>0</v>
      </c>
      <c r="U51">
        <v>59.780908431747129</v>
      </c>
      <c r="V51">
        <v>8.7611526315789483</v>
      </c>
      <c r="W51">
        <v>19.610828484333037</v>
      </c>
      <c r="X51">
        <v>62.362273961526625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5.9208187500000022</v>
      </c>
      <c r="AG51">
        <v>29.215572540000004</v>
      </c>
      <c r="AH51">
        <v>0</v>
      </c>
      <c r="AI51">
        <v>0</v>
      </c>
      <c r="AJ51">
        <v>0</v>
      </c>
      <c r="AK51">
        <v>23.015742640189128</v>
      </c>
      <c r="AL51">
        <v>1.0012694999999998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0.93343249999999967</v>
      </c>
      <c r="AS51">
        <v>1.990257280404401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760.47943133333342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288.75038059524439</v>
      </c>
      <c r="L52">
        <v>6.0400529888280534</v>
      </c>
      <c r="M52">
        <v>61.379999999999995</v>
      </c>
      <c r="N52">
        <v>49.936725265306123</v>
      </c>
      <c r="O52">
        <v>35.270814926062847</v>
      </c>
      <c r="P52">
        <v>23.887622461824797</v>
      </c>
      <c r="Q52">
        <v>4.6093817120901646</v>
      </c>
      <c r="R52">
        <v>17.915815739279591</v>
      </c>
      <c r="S52">
        <v>11.149382837719298</v>
      </c>
      <c r="T52">
        <v>0</v>
      </c>
      <c r="U52">
        <v>59.780908431747129</v>
      </c>
      <c r="V52">
        <v>8.7611526315789483</v>
      </c>
      <c r="W52">
        <v>19.610828484333037</v>
      </c>
      <c r="X52">
        <v>62.362273961526625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5.9208187500000022</v>
      </c>
      <c r="AG52">
        <v>29.215572540000004</v>
      </c>
      <c r="AH52">
        <v>0</v>
      </c>
      <c r="AI52">
        <v>0</v>
      </c>
      <c r="AJ52">
        <v>0</v>
      </c>
      <c r="AK52">
        <v>23.015742640189128</v>
      </c>
      <c r="AL52">
        <v>1.0012694999999998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0.93343249999999967</v>
      </c>
      <c r="AS52">
        <v>1.990257280404401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712.34598626133334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274.31225522060839</v>
      </c>
      <c r="L53">
        <v>6.0400564265300618</v>
      </c>
      <c r="M53">
        <v>61.379999999999995</v>
      </c>
      <c r="N53">
        <v>49.936725265306123</v>
      </c>
      <c r="O53">
        <v>35.270814926062847</v>
      </c>
      <c r="P53">
        <v>23.887622461824797</v>
      </c>
      <c r="Q53">
        <v>4.6093817120901646</v>
      </c>
      <c r="R53">
        <v>17.915815739279591</v>
      </c>
      <c r="S53">
        <v>11.149382837719298</v>
      </c>
      <c r="T53">
        <v>0</v>
      </c>
      <c r="U53">
        <v>59.780908431747129</v>
      </c>
      <c r="V53">
        <v>8.7611526315789483</v>
      </c>
      <c r="W53">
        <v>19.610828484333037</v>
      </c>
      <c r="X53">
        <v>62.362273961526625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5.9208187500000022</v>
      </c>
      <c r="AG53">
        <v>29.215572540000004</v>
      </c>
      <c r="AH53">
        <v>0</v>
      </c>
      <c r="AI53">
        <v>0</v>
      </c>
      <c r="AJ53">
        <v>0</v>
      </c>
      <c r="AK53">
        <v>23.015742640189128</v>
      </c>
      <c r="AL53">
        <v>1.0012694999999998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0.93343249999999967</v>
      </c>
      <c r="AS53">
        <v>1.990257280404401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697.90786432439938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274.31225522060839</v>
      </c>
      <c r="L54">
        <v>6.0400648395941445</v>
      </c>
      <c r="M54">
        <v>61.379999999999995</v>
      </c>
      <c r="N54">
        <v>49.936725265306123</v>
      </c>
      <c r="O54">
        <v>35.270814926062847</v>
      </c>
      <c r="P54">
        <v>23.887622461824797</v>
      </c>
      <c r="Q54">
        <v>4.6093817120901646</v>
      </c>
      <c r="R54">
        <v>17.916110241855332</v>
      </c>
      <c r="S54">
        <v>11.149382837719298</v>
      </c>
      <c r="T54">
        <v>0</v>
      </c>
      <c r="U54">
        <v>59.780908431747129</v>
      </c>
      <c r="V54">
        <v>8.7611526315789483</v>
      </c>
      <c r="W54">
        <v>19.610828484333037</v>
      </c>
      <c r="X54">
        <v>62.362273961526625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5.9208187500000022</v>
      </c>
      <c r="AG54">
        <v>29.215572540000004</v>
      </c>
      <c r="AH54">
        <v>0</v>
      </c>
      <c r="AI54">
        <v>0</v>
      </c>
      <c r="AJ54">
        <v>0</v>
      </c>
      <c r="AK54">
        <v>23.015742640189128</v>
      </c>
      <c r="AL54">
        <v>1.0012694999999998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0.93343249999999967</v>
      </c>
      <c r="AS54">
        <v>1.990257280404401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697.90816724003923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274.31225522060839</v>
      </c>
      <c r="L55">
        <v>3.3698627026231498</v>
      </c>
      <c r="M55">
        <v>61.379999999999995</v>
      </c>
      <c r="N55">
        <v>49.936725265306123</v>
      </c>
      <c r="O55">
        <v>35.270814926062847</v>
      </c>
      <c r="P55">
        <v>23.887622461824797</v>
      </c>
      <c r="Q55">
        <v>2.8915043835616432</v>
      </c>
      <c r="R55">
        <v>13.496206912817177</v>
      </c>
      <c r="S55">
        <v>6.7400000000000011</v>
      </c>
      <c r="T55">
        <v>0</v>
      </c>
      <c r="U55">
        <v>59.780908431747129</v>
      </c>
      <c r="V55">
        <v>4.8105856174999992</v>
      </c>
      <c r="W55">
        <v>19.610649020710817</v>
      </c>
      <c r="X55">
        <v>62.362911326859745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0.813553015198753</v>
      </c>
      <c r="AF55">
        <v>5.9208187500000022</v>
      </c>
      <c r="AG55">
        <v>29.215572540000004</v>
      </c>
      <c r="AH55">
        <v>0</v>
      </c>
      <c r="AI55">
        <v>0</v>
      </c>
      <c r="AJ55">
        <v>0</v>
      </c>
      <c r="AK55">
        <v>23.015742640189128</v>
      </c>
      <c r="AL55">
        <v>1.0012694999999998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0.93343249999999967</v>
      </c>
      <c r="AS55">
        <v>1.990257280404401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680.74069249541412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274.31225522060839</v>
      </c>
      <c r="L56">
        <v>3.3698627026231498</v>
      </c>
      <c r="M56">
        <v>61.379999999999995</v>
      </c>
      <c r="N56">
        <v>49.936725265306123</v>
      </c>
      <c r="O56">
        <v>35.270814926062847</v>
      </c>
      <c r="P56">
        <v>23.887622461824797</v>
      </c>
      <c r="Q56">
        <v>2.8915043835616432</v>
      </c>
      <c r="R56">
        <v>10.738695110452813</v>
      </c>
      <c r="S56">
        <v>6.7400000000000011</v>
      </c>
      <c r="T56">
        <v>0</v>
      </c>
      <c r="U56">
        <v>59.780908431747129</v>
      </c>
      <c r="V56">
        <v>4.8105856174999992</v>
      </c>
      <c r="W56">
        <v>19.610649020710817</v>
      </c>
      <c r="X56">
        <v>62.362911326859745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0.813553015198753</v>
      </c>
      <c r="AF56">
        <v>5.9208187500000022</v>
      </c>
      <c r="AG56">
        <v>29.215572540000004</v>
      </c>
      <c r="AH56">
        <v>0</v>
      </c>
      <c r="AI56">
        <v>0</v>
      </c>
      <c r="AJ56">
        <v>0</v>
      </c>
      <c r="AK56">
        <v>23.015742640189128</v>
      </c>
      <c r="AL56">
        <v>1.0012694999999998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0.93343249999999967</v>
      </c>
      <c r="AS56">
        <v>1.990257280404401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677.9831806930498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274.31225522060839</v>
      </c>
      <c r="L57">
        <v>3.3698627026231498</v>
      </c>
      <c r="M57">
        <v>61.379999999999995</v>
      </c>
      <c r="N57">
        <v>49.936725265306123</v>
      </c>
      <c r="O57">
        <v>35.270814926062847</v>
      </c>
      <c r="P57">
        <v>23.887622461824797</v>
      </c>
      <c r="Q57">
        <v>2.8915043835616432</v>
      </c>
      <c r="R57">
        <v>10.591136753971663</v>
      </c>
      <c r="S57">
        <v>6.7400000000000011</v>
      </c>
      <c r="T57">
        <v>0</v>
      </c>
      <c r="U57">
        <v>59.780908431747129</v>
      </c>
      <c r="V57">
        <v>4.8105856174999992</v>
      </c>
      <c r="W57">
        <v>19.610649020710817</v>
      </c>
      <c r="X57">
        <v>62.362911326859745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0.813553015198753</v>
      </c>
      <c r="AF57">
        <v>5.9208187500000022</v>
      </c>
      <c r="AG57">
        <v>29.215572540000004</v>
      </c>
      <c r="AH57">
        <v>0</v>
      </c>
      <c r="AI57">
        <v>0</v>
      </c>
      <c r="AJ57">
        <v>0</v>
      </c>
      <c r="AK57">
        <v>23.015742640189128</v>
      </c>
      <c r="AL57">
        <v>1.0012694999999998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0.93343249999999967</v>
      </c>
      <c r="AS57">
        <v>1.990257280404401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677.83562233656869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274.31225522060839</v>
      </c>
      <c r="L58">
        <v>3.3698627026231498</v>
      </c>
      <c r="M58">
        <v>61.379999999999995</v>
      </c>
      <c r="N58">
        <v>49.936725265306123</v>
      </c>
      <c r="O58">
        <v>35.270814926062847</v>
      </c>
      <c r="P58">
        <v>23.887622461824797</v>
      </c>
      <c r="Q58">
        <v>2.8915043835616432</v>
      </c>
      <c r="R58">
        <v>10.591136753971663</v>
      </c>
      <c r="S58">
        <v>6.7400000000000011</v>
      </c>
      <c r="T58">
        <v>0</v>
      </c>
      <c r="U58">
        <v>59.780908431747129</v>
      </c>
      <c r="V58">
        <v>4.8105856174999992</v>
      </c>
      <c r="W58">
        <v>19.610649020710817</v>
      </c>
      <c r="X58">
        <v>62.362911326859745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0.813553015198753</v>
      </c>
      <c r="AF58">
        <v>5.9208187500000022</v>
      </c>
      <c r="AG58">
        <v>29.215572540000004</v>
      </c>
      <c r="AH58">
        <v>0</v>
      </c>
      <c r="AI58">
        <v>0</v>
      </c>
      <c r="AJ58">
        <v>0</v>
      </c>
      <c r="AK58">
        <v>23.015742640189128</v>
      </c>
      <c r="AL58">
        <v>1.0012694999999998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2.3335812499999991</v>
      </c>
      <c r="AS58">
        <v>1.990257280404401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679.23577108656866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274.31225522060839</v>
      </c>
      <c r="L59">
        <v>3.3698627026231498</v>
      </c>
      <c r="M59">
        <v>61.379999999999995</v>
      </c>
      <c r="N59">
        <v>49.936725265306123</v>
      </c>
      <c r="O59">
        <v>35.270814926062847</v>
      </c>
      <c r="P59">
        <v>23.887622461824797</v>
      </c>
      <c r="Q59">
        <v>2.8915043835616432</v>
      </c>
      <c r="R59">
        <v>10.591136753971663</v>
      </c>
      <c r="S59">
        <v>6.7400000000000011</v>
      </c>
      <c r="T59">
        <v>0</v>
      </c>
      <c r="U59">
        <v>59.780908431747129</v>
      </c>
      <c r="V59">
        <v>4.8105220694645441</v>
      </c>
      <c r="W59">
        <v>10.584988619633943</v>
      </c>
      <c r="X59">
        <v>62.362911326859745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0.813553015198753</v>
      </c>
      <c r="AF59">
        <v>5.9208187500000022</v>
      </c>
      <c r="AG59">
        <v>29.215572540000004</v>
      </c>
      <c r="AH59">
        <v>0</v>
      </c>
      <c r="AI59">
        <v>0</v>
      </c>
      <c r="AJ59">
        <v>0</v>
      </c>
      <c r="AK59">
        <v>23.015742640189128</v>
      </c>
      <c r="AL59">
        <v>1.0012694999999998</v>
      </c>
      <c r="AM59">
        <v>0</v>
      </c>
      <c r="AN59">
        <v>0</v>
      </c>
      <c r="AO59">
        <v>0</v>
      </c>
      <c r="AP59">
        <v>0</v>
      </c>
      <c r="AQ59">
        <v>9.3311872499999993</v>
      </c>
      <c r="AR59">
        <v>0.93343249999999967</v>
      </c>
      <c r="AS59">
        <v>1.990257280404401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678.14108563745629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274.31225522060839</v>
      </c>
      <c r="L60">
        <v>3.3698627026231498</v>
      </c>
      <c r="M60">
        <v>61.379999999999995</v>
      </c>
      <c r="N60">
        <v>49.936725265306123</v>
      </c>
      <c r="O60">
        <v>35.270814926062847</v>
      </c>
      <c r="P60">
        <v>23.887622461824797</v>
      </c>
      <c r="Q60">
        <v>2.8915043835616432</v>
      </c>
      <c r="R60">
        <v>10.591136753971663</v>
      </c>
      <c r="S60">
        <v>6.7400000000000011</v>
      </c>
      <c r="T60">
        <v>0</v>
      </c>
      <c r="U60">
        <v>59.780908431747129</v>
      </c>
      <c r="V60">
        <v>4.8105220694645441</v>
      </c>
      <c r="W60">
        <v>10.584988619633943</v>
      </c>
      <c r="X60">
        <v>33.690707129679147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0.813553015198753</v>
      </c>
      <c r="AF60">
        <v>5.9208187500000022</v>
      </c>
      <c r="AG60">
        <v>29.215572540000004</v>
      </c>
      <c r="AH60">
        <v>0</v>
      </c>
      <c r="AI60">
        <v>0</v>
      </c>
      <c r="AJ60">
        <v>0</v>
      </c>
      <c r="AK60">
        <v>23.015742640189128</v>
      </c>
      <c r="AL60">
        <v>1.0012694999999998</v>
      </c>
      <c r="AM60">
        <v>0</v>
      </c>
      <c r="AN60">
        <v>0</v>
      </c>
      <c r="AO60">
        <v>0</v>
      </c>
      <c r="AP60">
        <v>0</v>
      </c>
      <c r="AQ60">
        <v>9.373219278412698</v>
      </c>
      <c r="AR60">
        <v>0.93343249999999967</v>
      </c>
      <c r="AS60">
        <v>1.990257280404401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649.51091346868839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274.31225522060839</v>
      </c>
      <c r="L61">
        <v>3.3698627026231498</v>
      </c>
      <c r="M61">
        <v>61.379999999999995</v>
      </c>
      <c r="N61">
        <v>49.936725265306123</v>
      </c>
      <c r="O61">
        <v>35.270814926062847</v>
      </c>
      <c r="P61">
        <v>23.887622461824797</v>
      </c>
      <c r="Q61">
        <v>2.8915043835616432</v>
      </c>
      <c r="R61">
        <v>10.591136753971663</v>
      </c>
      <c r="S61">
        <v>6.7400000000000011</v>
      </c>
      <c r="T61">
        <v>0</v>
      </c>
      <c r="U61">
        <v>59.780908431747129</v>
      </c>
      <c r="V61">
        <v>4.8105220694645441</v>
      </c>
      <c r="W61">
        <v>10.584988619633943</v>
      </c>
      <c r="X61">
        <v>33.690707129679147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0.813553015198753</v>
      </c>
      <c r="AF61">
        <v>5.9208187500000022</v>
      </c>
      <c r="AG61">
        <v>29.215572540000004</v>
      </c>
      <c r="AH61">
        <v>0</v>
      </c>
      <c r="AI61">
        <v>0</v>
      </c>
      <c r="AJ61">
        <v>0</v>
      </c>
      <c r="AK61">
        <v>23.015742640189128</v>
      </c>
      <c r="AL61">
        <v>1.0012694999999998</v>
      </c>
      <c r="AM61">
        <v>0</v>
      </c>
      <c r="AN61">
        <v>0</v>
      </c>
      <c r="AO61">
        <v>0</v>
      </c>
      <c r="AP61">
        <v>0</v>
      </c>
      <c r="AQ61">
        <v>9.373219278412698</v>
      </c>
      <c r="AR61">
        <v>0.93343249999999967</v>
      </c>
      <c r="AS61">
        <v>1.990257280404401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649.51091346868839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274.31225522060839</v>
      </c>
      <c r="L62">
        <v>3.3698627026231498</v>
      </c>
      <c r="M62">
        <v>61.379999999999995</v>
      </c>
      <c r="N62">
        <v>49.936725265306123</v>
      </c>
      <c r="O62">
        <v>35.270814926062847</v>
      </c>
      <c r="P62">
        <v>23.887622461824797</v>
      </c>
      <c r="Q62">
        <v>2.8915043835616432</v>
      </c>
      <c r="R62">
        <v>10.591136753971663</v>
      </c>
      <c r="S62">
        <v>6.7400000000000011</v>
      </c>
      <c r="T62">
        <v>0</v>
      </c>
      <c r="U62">
        <v>59.780908431747129</v>
      </c>
      <c r="V62">
        <v>4.8105220694645441</v>
      </c>
      <c r="W62">
        <v>10.584988619633943</v>
      </c>
      <c r="X62">
        <v>33.690707129679147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0.813553015198753</v>
      </c>
      <c r="AF62">
        <v>5.9208187500000022</v>
      </c>
      <c r="AG62">
        <v>29.215572540000004</v>
      </c>
      <c r="AH62">
        <v>0</v>
      </c>
      <c r="AI62">
        <v>0</v>
      </c>
      <c r="AJ62">
        <v>0</v>
      </c>
      <c r="AK62">
        <v>23.015742640189128</v>
      </c>
      <c r="AL62">
        <v>1.0012694999999998</v>
      </c>
      <c r="AM62">
        <v>0</v>
      </c>
      <c r="AN62">
        <v>0</v>
      </c>
      <c r="AO62">
        <v>0</v>
      </c>
      <c r="AP62">
        <v>0</v>
      </c>
      <c r="AQ62">
        <v>18.242050750000001</v>
      </c>
      <c r="AR62">
        <v>0.93343249999999967</v>
      </c>
      <c r="AS62">
        <v>1.990257280404401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658.37974494027571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274.31225522060839</v>
      </c>
      <c r="L63">
        <v>3.3698627026231498</v>
      </c>
      <c r="M63">
        <v>61.379999999999995</v>
      </c>
      <c r="N63">
        <v>49.936725265306123</v>
      </c>
      <c r="O63">
        <v>35.270814926062847</v>
      </c>
      <c r="P63">
        <v>23.887622461824797</v>
      </c>
      <c r="Q63">
        <v>2.8915043835616432</v>
      </c>
      <c r="R63">
        <v>10.591136753971663</v>
      </c>
      <c r="S63">
        <v>6.7400000000000011</v>
      </c>
      <c r="T63">
        <v>0</v>
      </c>
      <c r="U63">
        <v>59.780908431747129</v>
      </c>
      <c r="V63">
        <v>4.8105220694645441</v>
      </c>
      <c r="W63">
        <v>10.584988619633943</v>
      </c>
      <c r="X63">
        <v>33.690707129679147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0.813553015198753</v>
      </c>
      <c r="AF63">
        <v>5.9208187500000022</v>
      </c>
      <c r="AG63">
        <v>29.215572540000004</v>
      </c>
      <c r="AH63">
        <v>0</v>
      </c>
      <c r="AI63">
        <v>0</v>
      </c>
      <c r="AJ63">
        <v>0</v>
      </c>
      <c r="AK63">
        <v>23.015742640189128</v>
      </c>
      <c r="AL63">
        <v>1.0012694999999998</v>
      </c>
      <c r="AM63">
        <v>0</v>
      </c>
      <c r="AN63">
        <v>0</v>
      </c>
      <c r="AO63">
        <v>0</v>
      </c>
      <c r="AP63">
        <v>0.16245083587406792</v>
      </c>
      <c r="AQ63">
        <v>18.242050750000001</v>
      </c>
      <c r="AR63">
        <v>0.93343249999999967</v>
      </c>
      <c r="AS63">
        <v>1.990257280404401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658.54219577614981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274.31225522060839</v>
      </c>
      <c r="L64">
        <v>3.3698627026231498</v>
      </c>
      <c r="M64">
        <v>61.379999999999995</v>
      </c>
      <c r="N64">
        <v>49.936725265306123</v>
      </c>
      <c r="O64">
        <v>35.270814926062847</v>
      </c>
      <c r="P64">
        <v>23.887622461824797</v>
      </c>
      <c r="Q64">
        <v>2.8915043835616432</v>
      </c>
      <c r="R64">
        <v>10.591136753971663</v>
      </c>
      <c r="S64">
        <v>6.7400000000000011</v>
      </c>
      <c r="T64">
        <v>0</v>
      </c>
      <c r="U64">
        <v>59.780908431747129</v>
      </c>
      <c r="V64">
        <v>4.8105220694645441</v>
      </c>
      <c r="W64">
        <v>10.584988619633943</v>
      </c>
      <c r="X64">
        <v>33.690707129679147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0.813553015198753</v>
      </c>
      <c r="AF64">
        <v>5.9208187500000022</v>
      </c>
      <c r="AG64">
        <v>29.215572540000004</v>
      </c>
      <c r="AH64">
        <v>0</v>
      </c>
      <c r="AI64">
        <v>0</v>
      </c>
      <c r="AJ64">
        <v>0</v>
      </c>
      <c r="AK64">
        <v>23.015742640189128</v>
      </c>
      <c r="AL64">
        <v>1.0012694999999998</v>
      </c>
      <c r="AM64">
        <v>0</v>
      </c>
      <c r="AN64">
        <v>0</v>
      </c>
      <c r="AO64">
        <v>0</v>
      </c>
      <c r="AP64">
        <v>0.16245083587406792</v>
      </c>
      <c r="AQ64">
        <v>28.624047721587299</v>
      </c>
      <c r="AR64">
        <v>2.3335812499999991</v>
      </c>
      <c r="AS64">
        <v>1.990257280404401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670.32434149773712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274.31225522060839</v>
      </c>
      <c r="L65">
        <v>3.3698627026231498</v>
      </c>
      <c r="M65">
        <v>61.379999999999995</v>
      </c>
      <c r="N65">
        <v>49.936725265306123</v>
      </c>
      <c r="O65">
        <v>35.270814926062847</v>
      </c>
      <c r="P65">
        <v>23.887622461824797</v>
      </c>
      <c r="Q65">
        <v>2.8915043835616432</v>
      </c>
      <c r="R65">
        <v>10.591136753971663</v>
      </c>
      <c r="S65">
        <v>6.7400000000000011</v>
      </c>
      <c r="T65">
        <v>0</v>
      </c>
      <c r="U65">
        <v>59.780908431747129</v>
      </c>
      <c r="V65">
        <v>4.8105220694645441</v>
      </c>
      <c r="W65">
        <v>10.584988619633943</v>
      </c>
      <c r="X65">
        <v>33.690707129679147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0.813553015198753</v>
      </c>
      <c r="AF65">
        <v>5.9208187500000022</v>
      </c>
      <c r="AG65">
        <v>29.215572540000004</v>
      </c>
      <c r="AH65">
        <v>0</v>
      </c>
      <c r="AI65">
        <v>0</v>
      </c>
      <c r="AJ65">
        <v>0</v>
      </c>
      <c r="AK65">
        <v>23.015742640189128</v>
      </c>
      <c r="AL65">
        <v>1.0012694999999998</v>
      </c>
      <c r="AM65">
        <v>0</v>
      </c>
      <c r="AN65">
        <v>0</v>
      </c>
      <c r="AO65">
        <v>0</v>
      </c>
      <c r="AP65">
        <v>0.16245083587406792</v>
      </c>
      <c r="AQ65">
        <v>28.624047721587299</v>
      </c>
      <c r="AR65">
        <v>16.335068749999994</v>
      </c>
      <c r="AS65">
        <v>10.463068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692.79863971733278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274.31225522060839</v>
      </c>
      <c r="L66">
        <v>3.3698627026231498</v>
      </c>
      <c r="M66">
        <v>61.379999999999995</v>
      </c>
      <c r="N66">
        <v>49.936725265306123</v>
      </c>
      <c r="O66">
        <v>35.270814926062847</v>
      </c>
      <c r="P66">
        <v>23.887622461824797</v>
      </c>
      <c r="Q66">
        <v>2.8915043835616432</v>
      </c>
      <c r="R66">
        <v>10.591136753971663</v>
      </c>
      <c r="S66">
        <v>6.7400000000000011</v>
      </c>
      <c r="T66">
        <v>0</v>
      </c>
      <c r="U66">
        <v>59.780908431747129</v>
      </c>
      <c r="V66">
        <v>4.8105220694645441</v>
      </c>
      <c r="W66">
        <v>10.584988619633943</v>
      </c>
      <c r="X66">
        <v>33.690707129679147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0.813553015198753</v>
      </c>
      <c r="AF66">
        <v>5.9208187500000022</v>
      </c>
      <c r="AG66">
        <v>29.215572540000004</v>
      </c>
      <c r="AH66">
        <v>0</v>
      </c>
      <c r="AI66">
        <v>0</v>
      </c>
      <c r="AJ66">
        <v>0</v>
      </c>
      <c r="AK66">
        <v>23.015742640189128</v>
      </c>
      <c r="AL66">
        <v>1.0012694999999998</v>
      </c>
      <c r="AM66">
        <v>0</v>
      </c>
      <c r="AN66">
        <v>0</v>
      </c>
      <c r="AO66">
        <v>0</v>
      </c>
      <c r="AP66">
        <v>0.16245083587406792</v>
      </c>
      <c r="AQ66">
        <v>28.624047721587299</v>
      </c>
      <c r="AR66">
        <v>16.335068749999994</v>
      </c>
      <c r="AS66">
        <v>10.463068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692.79863971733278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274.31225522060839</v>
      </c>
      <c r="L67">
        <v>3.3698627026231498</v>
      </c>
      <c r="M67">
        <v>61.379999999999995</v>
      </c>
      <c r="N67">
        <v>49.936725265306123</v>
      </c>
      <c r="O67">
        <v>35.270814926062847</v>
      </c>
      <c r="P67">
        <v>23.887622461824797</v>
      </c>
      <c r="Q67">
        <v>2.8915043835616432</v>
      </c>
      <c r="R67">
        <v>10.686559012875536</v>
      </c>
      <c r="S67">
        <v>6.7400000000000011</v>
      </c>
      <c r="T67">
        <v>0</v>
      </c>
      <c r="U67">
        <v>59.780908431747129</v>
      </c>
      <c r="V67">
        <v>4.8105220694645441</v>
      </c>
      <c r="W67">
        <v>10.585451826997422</v>
      </c>
      <c r="X67">
        <v>33.688855076453265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0.813553015198753</v>
      </c>
      <c r="AF67">
        <v>5.9208187500000022</v>
      </c>
      <c r="AG67">
        <v>29.215572540000004</v>
      </c>
      <c r="AH67">
        <v>0</v>
      </c>
      <c r="AI67">
        <v>0</v>
      </c>
      <c r="AJ67">
        <v>0</v>
      </c>
      <c r="AK67">
        <v>23.015742640189128</v>
      </c>
      <c r="AL67">
        <v>1.0012694999999998</v>
      </c>
      <c r="AM67">
        <v>0</v>
      </c>
      <c r="AN67">
        <v>0</v>
      </c>
      <c r="AO67">
        <v>0</v>
      </c>
      <c r="AP67">
        <v>0.16245083587406792</v>
      </c>
      <c r="AQ67">
        <v>28.624047721587299</v>
      </c>
      <c r="AR67">
        <v>1.8668649999999993</v>
      </c>
      <c r="AS67">
        <v>10.463068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678.42446938037415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274.31225522060839</v>
      </c>
      <c r="L68">
        <v>3.3698627026231498</v>
      </c>
      <c r="M68">
        <v>61.379999999999995</v>
      </c>
      <c r="N68">
        <v>49.936725265306123</v>
      </c>
      <c r="O68">
        <v>35.270814926062847</v>
      </c>
      <c r="P68">
        <v>23.887622461824797</v>
      </c>
      <c r="Q68">
        <v>2.8915043835616432</v>
      </c>
      <c r="R68">
        <v>10.590516417425226</v>
      </c>
      <c r="S68">
        <v>6.7400000000000011</v>
      </c>
      <c r="T68">
        <v>0</v>
      </c>
      <c r="U68">
        <v>59.780908431747129</v>
      </c>
      <c r="V68">
        <v>4.8105220694645441</v>
      </c>
      <c r="W68">
        <v>19.612097159970052</v>
      </c>
      <c r="X68">
        <v>62.360274081422396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0.813553015198753</v>
      </c>
      <c r="AF68">
        <v>5.9208187500000022</v>
      </c>
      <c r="AG68">
        <v>29.215572540000004</v>
      </c>
      <c r="AH68">
        <v>0</v>
      </c>
      <c r="AI68">
        <v>0</v>
      </c>
      <c r="AJ68">
        <v>0</v>
      </c>
      <c r="AK68">
        <v>23.015742640189128</v>
      </c>
      <c r="AL68">
        <v>1.0012694999999998</v>
      </c>
      <c r="AM68">
        <v>0</v>
      </c>
      <c r="AN68">
        <v>0</v>
      </c>
      <c r="AO68">
        <v>0</v>
      </c>
      <c r="AP68">
        <v>0.16245083587406792</v>
      </c>
      <c r="AQ68">
        <v>28.624047721587299</v>
      </c>
      <c r="AR68">
        <v>0.93343249999999967</v>
      </c>
      <c r="AS68">
        <v>10.463068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715.09305862286567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274.31225522060839</v>
      </c>
      <c r="L69">
        <v>3.3698627026231498</v>
      </c>
      <c r="M69">
        <v>61.379999999999995</v>
      </c>
      <c r="N69">
        <v>49.936725265306123</v>
      </c>
      <c r="O69">
        <v>35.270814926062847</v>
      </c>
      <c r="P69">
        <v>23.887622461824797</v>
      </c>
      <c r="Q69">
        <v>2.8915043835616432</v>
      </c>
      <c r="R69">
        <v>10.589529251221215</v>
      </c>
      <c r="S69">
        <v>6.740139713819369</v>
      </c>
      <c r="T69">
        <v>0</v>
      </c>
      <c r="U69">
        <v>59.780908431747129</v>
      </c>
      <c r="V69">
        <v>8.7610736792346646</v>
      </c>
      <c r="W69">
        <v>19.612097159970052</v>
      </c>
      <c r="X69">
        <v>62.360274081422396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0.813553015198753</v>
      </c>
      <c r="AF69">
        <v>5.9208187500000022</v>
      </c>
      <c r="AG69">
        <v>29.215572540000004</v>
      </c>
      <c r="AH69">
        <v>8.0064599999999988</v>
      </c>
      <c r="AI69">
        <v>0</v>
      </c>
      <c r="AJ69">
        <v>0</v>
      </c>
      <c r="AK69">
        <v>23.015742640189128</v>
      </c>
      <c r="AL69">
        <v>1.0012694999999998</v>
      </c>
      <c r="AM69">
        <v>0</v>
      </c>
      <c r="AN69">
        <v>0</v>
      </c>
      <c r="AO69">
        <v>0</v>
      </c>
      <c r="AP69">
        <v>0.16245083587406792</v>
      </c>
      <c r="AQ69">
        <v>28.624047721587299</v>
      </c>
      <c r="AR69">
        <v>1.4001487499999996</v>
      </c>
      <c r="AS69">
        <v>10.463068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727.51593903025105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274.31225522060839</v>
      </c>
      <c r="L70">
        <v>6.03998991997946</v>
      </c>
      <c r="M70">
        <v>61.379999999999995</v>
      </c>
      <c r="N70">
        <v>49.936725265306123</v>
      </c>
      <c r="O70">
        <v>35.270814926062847</v>
      </c>
      <c r="P70">
        <v>23.887622461824797</v>
      </c>
      <c r="Q70">
        <v>4.6093817120901646</v>
      </c>
      <c r="R70">
        <v>17.92019313777778</v>
      </c>
      <c r="S70">
        <v>11.149382837719298</v>
      </c>
      <c r="T70">
        <v>0</v>
      </c>
      <c r="U70">
        <v>59.780908431747129</v>
      </c>
      <c r="V70">
        <v>8.7610736792346646</v>
      </c>
      <c r="W70">
        <v>19.612097159970052</v>
      </c>
      <c r="X70">
        <v>62.360274081422396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0.813553015198753</v>
      </c>
      <c r="AF70">
        <v>5.9208187500000022</v>
      </c>
      <c r="AG70">
        <v>29.215572540000004</v>
      </c>
      <c r="AH70">
        <v>16.012919999999998</v>
      </c>
      <c r="AI70">
        <v>0</v>
      </c>
      <c r="AJ70">
        <v>0</v>
      </c>
      <c r="AK70">
        <v>23.015742640189128</v>
      </c>
      <c r="AL70">
        <v>1.0012694999999998</v>
      </c>
      <c r="AM70">
        <v>0</v>
      </c>
      <c r="AN70">
        <v>0</v>
      </c>
      <c r="AO70">
        <v>0</v>
      </c>
      <c r="AP70">
        <v>0.16245083587406792</v>
      </c>
      <c r="AQ70">
        <v>28.624047721587299</v>
      </c>
      <c r="AR70">
        <v>1.4001487499999996</v>
      </c>
      <c r="AS70">
        <v>10.463068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751.65031058659247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308.00038636192585</v>
      </c>
      <c r="L71">
        <v>6.03998991997946</v>
      </c>
      <c r="M71">
        <v>61.379999999999995</v>
      </c>
      <c r="N71">
        <v>49.936725265306123</v>
      </c>
      <c r="O71">
        <v>35.270814926062847</v>
      </c>
      <c r="P71">
        <v>23.887622461824797</v>
      </c>
      <c r="Q71">
        <v>4.6093817120901646</v>
      </c>
      <c r="R71">
        <v>17.92019313777778</v>
      </c>
      <c r="S71">
        <v>11.149382837719298</v>
      </c>
      <c r="T71">
        <v>0</v>
      </c>
      <c r="U71">
        <v>59.780908431747129</v>
      </c>
      <c r="V71">
        <v>8.7611526315789483</v>
      </c>
      <c r="W71">
        <v>19.612097159970052</v>
      </c>
      <c r="X71">
        <v>62.360274081422396</v>
      </c>
      <c r="Y71">
        <v>0</v>
      </c>
      <c r="Z71">
        <v>0</v>
      </c>
      <c r="AA71">
        <v>0</v>
      </c>
      <c r="AB71">
        <v>1.408618640210052</v>
      </c>
      <c r="AC71">
        <v>0</v>
      </c>
      <c r="AD71">
        <v>0</v>
      </c>
      <c r="AE71">
        <v>0.813553015198753</v>
      </c>
      <c r="AF71">
        <v>11.841637500000004</v>
      </c>
      <c r="AG71">
        <v>29.215572540000004</v>
      </c>
      <c r="AH71">
        <v>29.623901999999994</v>
      </c>
      <c r="AI71">
        <v>0</v>
      </c>
      <c r="AJ71">
        <v>0</v>
      </c>
      <c r="AK71">
        <v>23.015742640189128</v>
      </c>
      <c r="AL71">
        <v>1.0012694999999998</v>
      </c>
      <c r="AM71">
        <v>0</v>
      </c>
      <c r="AN71">
        <v>0</v>
      </c>
      <c r="AO71">
        <v>0</v>
      </c>
      <c r="AP71">
        <v>0</v>
      </c>
      <c r="AQ71">
        <v>28.624047721587299</v>
      </c>
      <c r="AR71">
        <v>1.4001487499999996</v>
      </c>
      <c r="AS71">
        <v>2.2745800000000003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797.92800123459028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385.00040476040289</v>
      </c>
      <c r="L72">
        <v>6.03998991997946</v>
      </c>
      <c r="M72">
        <v>61.379999999999995</v>
      </c>
      <c r="N72">
        <v>49.936725265306123</v>
      </c>
      <c r="O72">
        <v>35.270814926062847</v>
      </c>
      <c r="P72">
        <v>23.887622461824797</v>
      </c>
      <c r="Q72">
        <v>4.6093817120901646</v>
      </c>
      <c r="R72">
        <v>17.916110241855332</v>
      </c>
      <c r="S72">
        <v>11.149382837719298</v>
      </c>
      <c r="T72">
        <v>0</v>
      </c>
      <c r="U72">
        <v>59.780908431747129</v>
      </c>
      <c r="V72">
        <v>8.7611526315789483</v>
      </c>
      <c r="W72">
        <v>19.567063402288536</v>
      </c>
      <c r="X72">
        <v>62.361664192421458</v>
      </c>
      <c r="Y72">
        <v>0</v>
      </c>
      <c r="Z72">
        <v>0.46498374999999986</v>
      </c>
      <c r="AA72">
        <v>3.3398750000000006</v>
      </c>
      <c r="AB72">
        <v>5.5217852804201035</v>
      </c>
      <c r="AC72">
        <v>0</v>
      </c>
      <c r="AD72">
        <v>3.3506550000000006</v>
      </c>
      <c r="AE72">
        <v>6.9661842030397505</v>
      </c>
      <c r="AF72">
        <v>17.762456250000003</v>
      </c>
      <c r="AG72">
        <v>29.215572540000004</v>
      </c>
      <c r="AH72">
        <v>39.551912399999992</v>
      </c>
      <c r="AI72">
        <v>0</v>
      </c>
      <c r="AJ72">
        <v>0</v>
      </c>
      <c r="AK72">
        <v>23.015742640189128</v>
      </c>
      <c r="AL72">
        <v>5.0063474999999986</v>
      </c>
      <c r="AM72">
        <v>2.231252319579895</v>
      </c>
      <c r="AN72">
        <v>0</v>
      </c>
      <c r="AO72">
        <v>0</v>
      </c>
      <c r="AP72">
        <v>0</v>
      </c>
      <c r="AQ72">
        <v>28.624047721587299</v>
      </c>
      <c r="AR72">
        <v>1.4001487499999996</v>
      </c>
      <c r="AS72">
        <v>1.990257280404401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914.10244141849751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385.00040476040289</v>
      </c>
      <c r="L73">
        <v>6.03998991997946</v>
      </c>
      <c r="M73">
        <v>61.379999999999995</v>
      </c>
      <c r="N73">
        <v>49.936725265306123</v>
      </c>
      <c r="O73">
        <v>35.270814926062847</v>
      </c>
      <c r="P73">
        <v>23.887622461824797</v>
      </c>
      <c r="Q73">
        <v>4.6093817120901646</v>
      </c>
      <c r="R73">
        <v>17.916110241855332</v>
      </c>
      <c r="S73">
        <v>11.149382837719298</v>
      </c>
      <c r="T73">
        <v>0</v>
      </c>
      <c r="U73">
        <v>59.780908431747129</v>
      </c>
      <c r="V73">
        <v>8.7611526315789483</v>
      </c>
      <c r="W73">
        <v>19.610828484333037</v>
      </c>
      <c r="X73">
        <v>62.361664192421458</v>
      </c>
      <c r="Y73">
        <v>0</v>
      </c>
      <c r="Z73">
        <v>8.2692710099999989</v>
      </c>
      <c r="AA73">
        <v>8.6683116848101296</v>
      </c>
      <c r="AB73">
        <v>11.133722599999997</v>
      </c>
      <c r="AC73">
        <v>0</v>
      </c>
      <c r="AD73">
        <v>11.586565011960637</v>
      </c>
      <c r="AE73">
        <v>13.932368406079501</v>
      </c>
      <c r="AF73">
        <v>23.683275000000009</v>
      </c>
      <c r="AG73">
        <v>29.215572540000004</v>
      </c>
      <c r="AH73">
        <v>39.551912399999992</v>
      </c>
      <c r="AI73">
        <v>0</v>
      </c>
      <c r="AJ73">
        <v>0</v>
      </c>
      <c r="AK73">
        <v>23.015742640189128</v>
      </c>
      <c r="AL73">
        <v>40.050779999999989</v>
      </c>
      <c r="AM73">
        <v>4.4625042000000006</v>
      </c>
      <c r="AN73">
        <v>0</v>
      </c>
      <c r="AO73">
        <v>0</v>
      </c>
      <c r="AP73">
        <v>0</v>
      </c>
      <c r="AQ73">
        <v>28.624047721587299</v>
      </c>
      <c r="AR73">
        <v>1.4001487499999996</v>
      </c>
      <c r="AS73">
        <v>1.990257280404401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991.28946511035247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445.35082100642029</v>
      </c>
      <c r="L74">
        <v>6.03998991997946</v>
      </c>
      <c r="M74">
        <v>61.379999999999995</v>
      </c>
      <c r="N74">
        <v>49.936725265306123</v>
      </c>
      <c r="O74">
        <v>35.270814926062847</v>
      </c>
      <c r="P74">
        <v>23.887622461824797</v>
      </c>
      <c r="Q74">
        <v>4.6093817120901646</v>
      </c>
      <c r="R74">
        <v>17.916110241855332</v>
      </c>
      <c r="S74">
        <v>11.149382837719298</v>
      </c>
      <c r="T74">
        <v>0</v>
      </c>
      <c r="U74">
        <v>59.780908431747129</v>
      </c>
      <c r="V74">
        <v>8.7611526315789483</v>
      </c>
      <c r="W74">
        <v>19.610828484333037</v>
      </c>
      <c r="X74">
        <v>62.361664192421458</v>
      </c>
      <c r="Y74">
        <v>0</v>
      </c>
      <c r="Z74">
        <v>8.2692710099999989</v>
      </c>
      <c r="AA74">
        <v>11.879267400000003</v>
      </c>
      <c r="AB74">
        <v>11.133722599999997</v>
      </c>
      <c r="AC74">
        <v>0</v>
      </c>
      <c r="AD74">
        <v>11.586565011960637</v>
      </c>
      <c r="AE74">
        <v>13.932368406079501</v>
      </c>
      <c r="AF74">
        <v>23.683275000000009</v>
      </c>
      <c r="AG74">
        <v>29.215572540000004</v>
      </c>
      <c r="AH74">
        <v>39.551912399999992</v>
      </c>
      <c r="AI74">
        <v>0</v>
      </c>
      <c r="AJ74">
        <v>0</v>
      </c>
      <c r="AK74">
        <v>23.015742640189128</v>
      </c>
      <c r="AL74">
        <v>40.050779999999989</v>
      </c>
      <c r="AM74">
        <v>6.6802334721680419</v>
      </c>
      <c r="AN74">
        <v>0</v>
      </c>
      <c r="AO74">
        <v>0</v>
      </c>
      <c r="AP74">
        <v>0</v>
      </c>
      <c r="AQ74">
        <v>28.624047721587299</v>
      </c>
      <c r="AR74">
        <v>1.4001487499999996</v>
      </c>
      <c r="AS74">
        <v>1.990257280404401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1057.0685663437275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487.89107027452985</v>
      </c>
      <c r="L75">
        <v>6.0399497587455668</v>
      </c>
      <c r="M75">
        <v>61.379999999999995</v>
      </c>
      <c r="N75">
        <v>49.936725265306123</v>
      </c>
      <c r="O75">
        <v>35.270814926062847</v>
      </c>
      <c r="P75">
        <v>23.887622461824797</v>
      </c>
      <c r="Q75">
        <v>4.6093817120901646</v>
      </c>
      <c r="R75">
        <v>17.916110241855332</v>
      </c>
      <c r="S75">
        <v>11.149382837719298</v>
      </c>
      <c r="T75">
        <v>0</v>
      </c>
      <c r="U75">
        <v>59.780908431747129</v>
      </c>
      <c r="V75">
        <v>8.7611526315789483</v>
      </c>
      <c r="W75">
        <v>19.610828484333037</v>
      </c>
      <c r="X75">
        <v>62.361664192421458</v>
      </c>
      <c r="Y75">
        <v>0</v>
      </c>
      <c r="Z75">
        <v>5.5128473399999987</v>
      </c>
      <c r="AA75">
        <v>11.879267400000003</v>
      </c>
      <c r="AB75">
        <v>11.133722599999997</v>
      </c>
      <c r="AC75">
        <v>0</v>
      </c>
      <c r="AD75">
        <v>11.586565011960637</v>
      </c>
      <c r="AE75">
        <v>13.932368406079501</v>
      </c>
      <c r="AF75">
        <v>23.683275000000009</v>
      </c>
      <c r="AG75">
        <v>29.215572540000004</v>
      </c>
      <c r="AH75">
        <v>39.551912399999992</v>
      </c>
      <c r="AI75">
        <v>0</v>
      </c>
      <c r="AJ75">
        <v>0</v>
      </c>
      <c r="AK75">
        <v>23.015742640189128</v>
      </c>
      <c r="AL75">
        <v>40.050779999999989</v>
      </c>
      <c r="AM75">
        <v>6.6802334721680419</v>
      </c>
      <c r="AN75">
        <v>0</v>
      </c>
      <c r="AO75">
        <v>0</v>
      </c>
      <c r="AP75">
        <v>0</v>
      </c>
      <c r="AQ75">
        <v>28.624047721587299</v>
      </c>
      <c r="AR75">
        <v>1.4001487499999996</v>
      </c>
      <c r="AS75">
        <v>1.990257280404401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1096.8523517806034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487.89107027452985</v>
      </c>
      <c r="L76">
        <v>6.0400788528144966</v>
      </c>
      <c r="M76">
        <v>61.379999999999995</v>
      </c>
      <c r="N76">
        <v>49.936725265306123</v>
      </c>
      <c r="O76">
        <v>35.270814926062847</v>
      </c>
      <c r="P76">
        <v>23.887622461824797</v>
      </c>
      <c r="Q76">
        <v>4.6103841666666669</v>
      </c>
      <c r="R76">
        <v>17.878507584377299</v>
      </c>
      <c r="S76">
        <v>11.155814890200709</v>
      </c>
      <c r="T76">
        <v>0</v>
      </c>
      <c r="U76">
        <v>59.780908431747129</v>
      </c>
      <c r="V76">
        <v>8.7611526315789483</v>
      </c>
      <c r="W76">
        <v>19.610828484333037</v>
      </c>
      <c r="X76">
        <v>62.361664192421458</v>
      </c>
      <c r="Y76">
        <v>0</v>
      </c>
      <c r="Z76">
        <v>5.5128473399999987</v>
      </c>
      <c r="AA76">
        <v>11.879267400000003</v>
      </c>
      <c r="AB76">
        <v>11.133722599999997</v>
      </c>
      <c r="AC76">
        <v>0</v>
      </c>
      <c r="AD76">
        <v>11.586565011960637</v>
      </c>
      <c r="AE76">
        <v>13.932368406079501</v>
      </c>
      <c r="AF76">
        <v>23.683275000000009</v>
      </c>
      <c r="AG76">
        <v>29.215572540000004</v>
      </c>
      <c r="AH76">
        <v>39.551912399999992</v>
      </c>
      <c r="AI76">
        <v>0</v>
      </c>
      <c r="AJ76">
        <v>0</v>
      </c>
      <c r="AK76">
        <v>23.015742640189128</v>
      </c>
      <c r="AL76">
        <v>40.050779999999989</v>
      </c>
      <c r="AM76">
        <v>6.6802334721680419</v>
      </c>
      <c r="AN76">
        <v>0</v>
      </c>
      <c r="AO76">
        <v>0</v>
      </c>
      <c r="AP76">
        <v>0</v>
      </c>
      <c r="AQ76">
        <v>28.624047721587299</v>
      </c>
      <c r="AR76">
        <v>1.4001487499999996</v>
      </c>
      <c r="AS76">
        <v>1.990257280404401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1096.8223127242522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487.89107027452985</v>
      </c>
      <c r="L77">
        <v>6.039945063396245</v>
      </c>
      <c r="M77">
        <v>61.379999999999995</v>
      </c>
      <c r="N77">
        <v>49.936725265306123</v>
      </c>
      <c r="O77">
        <v>35.270814926062847</v>
      </c>
      <c r="P77">
        <v>23.887622461824797</v>
      </c>
      <c r="Q77">
        <v>4.6103841666666669</v>
      </c>
      <c r="R77">
        <v>17.915815739279591</v>
      </c>
      <c r="S77">
        <v>11.155814890200709</v>
      </c>
      <c r="T77">
        <v>0</v>
      </c>
      <c r="U77">
        <v>59.780908431747129</v>
      </c>
      <c r="V77">
        <v>8.7611526315789483</v>
      </c>
      <c r="W77">
        <v>19.610828484333037</v>
      </c>
      <c r="X77">
        <v>62.361664192421458</v>
      </c>
      <c r="Y77">
        <v>0</v>
      </c>
      <c r="Z77">
        <v>5.5128473399999987</v>
      </c>
      <c r="AA77">
        <v>11.879267400000003</v>
      </c>
      <c r="AB77">
        <v>11.133722599999997</v>
      </c>
      <c r="AC77">
        <v>0</v>
      </c>
      <c r="AD77">
        <v>11.586565011960637</v>
      </c>
      <c r="AE77">
        <v>13.932368406079501</v>
      </c>
      <c r="AF77">
        <v>23.683275000000009</v>
      </c>
      <c r="AG77">
        <v>29.215572540000004</v>
      </c>
      <c r="AH77">
        <v>39.551912399999992</v>
      </c>
      <c r="AI77">
        <v>0</v>
      </c>
      <c r="AJ77">
        <v>0</v>
      </c>
      <c r="AK77">
        <v>23.015742640189128</v>
      </c>
      <c r="AL77">
        <v>30.038084999999995</v>
      </c>
      <c r="AM77">
        <v>6.6802334721680419</v>
      </c>
      <c r="AN77">
        <v>0</v>
      </c>
      <c r="AO77">
        <v>0</v>
      </c>
      <c r="AP77">
        <v>0</v>
      </c>
      <c r="AQ77">
        <v>28.624047721587299</v>
      </c>
      <c r="AR77">
        <v>1.4001487499999996</v>
      </c>
      <c r="AS77">
        <v>1.990257280404401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1086.8467920897363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481.21346432415083</v>
      </c>
      <c r="L78">
        <v>6.039945063396245</v>
      </c>
      <c r="M78">
        <v>61.379999999999995</v>
      </c>
      <c r="N78">
        <v>49.936725265306123</v>
      </c>
      <c r="O78">
        <v>35.270814926062847</v>
      </c>
      <c r="P78">
        <v>23.887622461824797</v>
      </c>
      <c r="Q78">
        <v>4.6103841666666669</v>
      </c>
      <c r="R78">
        <v>17.915815739279591</v>
      </c>
      <c r="S78">
        <v>11.155814890200709</v>
      </c>
      <c r="T78">
        <v>0</v>
      </c>
      <c r="U78">
        <v>59.780908431747129</v>
      </c>
      <c r="V78">
        <v>8.7611526315789483</v>
      </c>
      <c r="W78">
        <v>19.610828484333037</v>
      </c>
      <c r="X78">
        <v>62.361664192421458</v>
      </c>
      <c r="Y78">
        <v>0</v>
      </c>
      <c r="Z78">
        <v>5.5128473399999987</v>
      </c>
      <c r="AA78">
        <v>11.879267400000003</v>
      </c>
      <c r="AB78">
        <v>11.133722599999997</v>
      </c>
      <c r="AC78">
        <v>0</v>
      </c>
      <c r="AD78">
        <v>11.180018740196822</v>
      </c>
      <c r="AE78">
        <v>13.932368406079501</v>
      </c>
      <c r="AF78">
        <v>23.683275000000009</v>
      </c>
      <c r="AG78">
        <v>29.215572540000004</v>
      </c>
      <c r="AH78">
        <v>39.551912399999992</v>
      </c>
      <c r="AI78">
        <v>0</v>
      </c>
      <c r="AJ78">
        <v>0</v>
      </c>
      <c r="AK78">
        <v>23.015742640189128</v>
      </c>
      <c r="AL78">
        <v>30.038084999999995</v>
      </c>
      <c r="AM78">
        <v>5.3950099497374344</v>
      </c>
      <c r="AN78">
        <v>0</v>
      </c>
      <c r="AO78">
        <v>0</v>
      </c>
      <c r="AP78">
        <v>0</v>
      </c>
      <c r="AQ78">
        <v>28.624047721587299</v>
      </c>
      <c r="AR78">
        <v>2.3335812499999991</v>
      </c>
      <c r="AS78">
        <v>1.990257280404401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1079.4108488451627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487.88927563616767</v>
      </c>
      <c r="L79">
        <v>6.039945063396245</v>
      </c>
      <c r="M79">
        <v>61.379999999999995</v>
      </c>
      <c r="N79">
        <v>49.936725265306123</v>
      </c>
      <c r="O79">
        <v>35.270814926062847</v>
      </c>
      <c r="P79">
        <v>23.887622461824797</v>
      </c>
      <c r="Q79">
        <v>4.6103841666666669</v>
      </c>
      <c r="R79">
        <v>17.915815739279591</v>
      </c>
      <c r="S79">
        <v>11.155814890200709</v>
      </c>
      <c r="T79">
        <v>0</v>
      </c>
      <c r="U79">
        <v>59.780908431747129</v>
      </c>
      <c r="V79">
        <v>8.7611526315789483</v>
      </c>
      <c r="W79">
        <v>19.610828484333037</v>
      </c>
      <c r="X79">
        <v>62.361664192421458</v>
      </c>
      <c r="Y79">
        <v>0</v>
      </c>
      <c r="Z79">
        <v>2.7564236699999993</v>
      </c>
      <c r="AA79">
        <v>0</v>
      </c>
      <c r="AB79">
        <v>11.133722599999997</v>
      </c>
      <c r="AC79">
        <v>0</v>
      </c>
      <c r="AD79">
        <v>0</v>
      </c>
      <c r="AE79">
        <v>6.9661842030397505</v>
      </c>
      <c r="AF79">
        <v>13.157375000000002</v>
      </c>
      <c r="AG79">
        <v>29.215572540000004</v>
      </c>
      <c r="AH79">
        <v>29.663934409799364</v>
      </c>
      <c r="AI79">
        <v>0</v>
      </c>
      <c r="AJ79">
        <v>0</v>
      </c>
      <c r="AK79">
        <v>23.015742640189128</v>
      </c>
      <c r="AL79">
        <v>5.0063474999999986</v>
      </c>
      <c r="AM79">
        <v>2.231252319579895</v>
      </c>
      <c r="AN79">
        <v>0</v>
      </c>
      <c r="AO79">
        <v>0</v>
      </c>
      <c r="AP79">
        <v>0</v>
      </c>
      <c r="AQ79">
        <v>28.624047721587299</v>
      </c>
      <c r="AR79">
        <v>17.73521749999999</v>
      </c>
      <c r="AS79">
        <v>1.990257280404401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1020.097029273585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487.88927563616767</v>
      </c>
      <c r="L80">
        <v>6.039945063396245</v>
      </c>
      <c r="M80">
        <v>61.379999999999995</v>
      </c>
      <c r="N80">
        <v>49.936725265306123</v>
      </c>
      <c r="O80">
        <v>35.270814926062847</v>
      </c>
      <c r="P80">
        <v>23.887622461824797</v>
      </c>
      <c r="Q80">
        <v>4.6103841666666669</v>
      </c>
      <c r="R80">
        <v>17.915815739279591</v>
      </c>
      <c r="S80">
        <v>11.155814890200709</v>
      </c>
      <c r="T80">
        <v>0</v>
      </c>
      <c r="U80">
        <v>59.780908431747129</v>
      </c>
      <c r="V80">
        <v>8.7611526315789483</v>
      </c>
      <c r="W80">
        <v>19.610828484333037</v>
      </c>
      <c r="X80">
        <v>62.361664192421458</v>
      </c>
      <c r="Y80">
        <v>0</v>
      </c>
      <c r="Z80">
        <v>0</v>
      </c>
      <c r="AA80">
        <v>0</v>
      </c>
      <c r="AB80">
        <v>5.5668615195798941</v>
      </c>
      <c r="AC80">
        <v>0</v>
      </c>
      <c r="AD80">
        <v>0</v>
      </c>
      <c r="AE80">
        <v>6.9661842030397505</v>
      </c>
      <c r="AF80">
        <v>5.9208187500000022</v>
      </c>
      <c r="AG80">
        <v>29.215572540000004</v>
      </c>
      <c r="AH80">
        <v>16.012919999999998</v>
      </c>
      <c r="AI80">
        <v>0</v>
      </c>
      <c r="AJ80">
        <v>0</v>
      </c>
      <c r="AK80">
        <v>23.015742640189128</v>
      </c>
      <c r="AL80">
        <v>2.0859777519793457</v>
      </c>
      <c r="AM80">
        <v>0</v>
      </c>
      <c r="AN80">
        <v>0</v>
      </c>
      <c r="AO80">
        <v>0</v>
      </c>
      <c r="AP80">
        <v>0</v>
      </c>
      <c r="AQ80">
        <v>28.624047721587299</v>
      </c>
      <c r="AR80">
        <v>17.73521749999999</v>
      </c>
      <c r="AS80">
        <v>1.990257280404401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985.73455179576513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487.88927563616767</v>
      </c>
      <c r="L81">
        <v>6.039945063396245</v>
      </c>
      <c r="M81">
        <v>61.379999999999995</v>
      </c>
      <c r="N81">
        <v>49.936725265306123</v>
      </c>
      <c r="O81">
        <v>35.270814926062847</v>
      </c>
      <c r="P81">
        <v>23.887622461824797</v>
      </c>
      <c r="Q81">
        <v>4.6103841666666669</v>
      </c>
      <c r="R81">
        <v>17.915815739279591</v>
      </c>
      <c r="S81">
        <v>11.155814890200709</v>
      </c>
      <c r="T81">
        <v>0</v>
      </c>
      <c r="U81">
        <v>59.780908431747129</v>
      </c>
      <c r="V81">
        <v>8.7611526315789483</v>
      </c>
      <c r="W81">
        <v>19.610828484333037</v>
      </c>
      <c r="X81">
        <v>62.361664192421458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6.9661842030397505</v>
      </c>
      <c r="AF81">
        <v>5.9208187500000022</v>
      </c>
      <c r="AG81">
        <v>29.215572540000004</v>
      </c>
      <c r="AH81">
        <v>8.0064599999999988</v>
      </c>
      <c r="AI81">
        <v>0</v>
      </c>
      <c r="AJ81">
        <v>0</v>
      </c>
      <c r="AK81">
        <v>23.015742640189128</v>
      </c>
      <c r="AL81">
        <v>2.0859777519793457</v>
      </c>
      <c r="AM81">
        <v>0</v>
      </c>
      <c r="AN81">
        <v>0</v>
      </c>
      <c r="AO81">
        <v>0</v>
      </c>
      <c r="AP81">
        <v>0</v>
      </c>
      <c r="AQ81">
        <v>28.624047721587299</v>
      </c>
      <c r="AR81">
        <v>1.8668649999999993</v>
      </c>
      <c r="AS81">
        <v>1.990257280404401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956.29287777618515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487.88927563616767</v>
      </c>
      <c r="L82">
        <v>6.039945063396245</v>
      </c>
      <c r="M82">
        <v>61.379999999999995</v>
      </c>
      <c r="N82">
        <v>49.936725265306123</v>
      </c>
      <c r="O82">
        <v>35.270814926062847</v>
      </c>
      <c r="P82">
        <v>23.887622461824797</v>
      </c>
      <c r="Q82">
        <v>4.6103841666666669</v>
      </c>
      <c r="R82">
        <v>17.915815739279591</v>
      </c>
      <c r="S82">
        <v>11.155814890200709</v>
      </c>
      <c r="T82">
        <v>0</v>
      </c>
      <c r="U82">
        <v>59.780908431747129</v>
      </c>
      <c r="V82">
        <v>8.7611526315789483</v>
      </c>
      <c r="W82">
        <v>19.610828484333037</v>
      </c>
      <c r="X82">
        <v>62.361664192421458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5.9208187500000022</v>
      </c>
      <c r="AG82">
        <v>29.215572540000004</v>
      </c>
      <c r="AH82">
        <v>0</v>
      </c>
      <c r="AI82">
        <v>0</v>
      </c>
      <c r="AJ82">
        <v>0</v>
      </c>
      <c r="AK82">
        <v>23.015742640189128</v>
      </c>
      <c r="AL82">
        <v>2.0859777519793457</v>
      </c>
      <c r="AM82">
        <v>0</v>
      </c>
      <c r="AN82">
        <v>0</v>
      </c>
      <c r="AO82">
        <v>0</v>
      </c>
      <c r="AP82">
        <v>0</v>
      </c>
      <c r="AQ82">
        <v>18.242050750000001</v>
      </c>
      <c r="AR82">
        <v>1.4001487499999996</v>
      </c>
      <c r="AS82">
        <v>1.990257280404401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937.43770455459787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449.99763825716246</v>
      </c>
      <c r="L83">
        <v>6.0399905707903523</v>
      </c>
      <c r="M83">
        <v>61.379999999999995</v>
      </c>
      <c r="N83">
        <v>49.936725265306123</v>
      </c>
      <c r="O83">
        <v>35.270814926062847</v>
      </c>
      <c r="P83">
        <v>23.887622461824797</v>
      </c>
      <c r="Q83">
        <v>4.6093817120901646</v>
      </c>
      <c r="R83">
        <v>17.915815739279591</v>
      </c>
      <c r="S83">
        <v>11.381987830610489</v>
      </c>
      <c r="T83">
        <v>0</v>
      </c>
      <c r="U83">
        <v>59.780908431747129</v>
      </c>
      <c r="V83">
        <v>8.7611526315789483</v>
      </c>
      <c r="W83">
        <v>19.610828484333037</v>
      </c>
      <c r="X83">
        <v>62.361664192421458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0</v>
      </c>
      <c r="AG83">
        <v>29.215572540000004</v>
      </c>
      <c r="AH83">
        <v>0</v>
      </c>
      <c r="AI83">
        <v>0</v>
      </c>
      <c r="AJ83">
        <v>0</v>
      </c>
      <c r="AK83">
        <v>23.015742640189128</v>
      </c>
      <c r="AL83">
        <v>2.0859777519793457</v>
      </c>
      <c r="AM83">
        <v>0</v>
      </c>
      <c r="AN83">
        <v>0</v>
      </c>
      <c r="AO83">
        <v>0</v>
      </c>
      <c r="AP83">
        <v>0.2707511003314001</v>
      </c>
      <c r="AQ83">
        <v>18.242050750000001</v>
      </c>
      <c r="AR83">
        <v>0.93343249999999967</v>
      </c>
      <c r="AS83">
        <v>1.990257280404401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893.6544992691513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433.12627838348743</v>
      </c>
      <c r="L84">
        <v>6.0399630400439444</v>
      </c>
      <c r="M84">
        <v>61.379999999999995</v>
      </c>
      <c r="N84">
        <v>49.936725265306123</v>
      </c>
      <c r="O84">
        <v>35.270814926062847</v>
      </c>
      <c r="P84">
        <v>23.887622461824797</v>
      </c>
      <c r="Q84">
        <v>4.6093817120901646</v>
      </c>
      <c r="R84">
        <v>17.915815739279591</v>
      </c>
      <c r="S84">
        <v>11.149382837719298</v>
      </c>
      <c r="T84">
        <v>0</v>
      </c>
      <c r="U84">
        <v>59.780908431747129</v>
      </c>
      <c r="V84">
        <v>8.7611526315789483</v>
      </c>
      <c r="W84">
        <v>19.610828484333037</v>
      </c>
      <c r="X84">
        <v>62.361664192421458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0</v>
      </c>
      <c r="AG84">
        <v>29.215572540000004</v>
      </c>
      <c r="AH84">
        <v>0</v>
      </c>
      <c r="AI84">
        <v>0</v>
      </c>
      <c r="AJ84">
        <v>0</v>
      </c>
      <c r="AK84">
        <v>23.015742640189128</v>
      </c>
      <c r="AL84">
        <v>2.0859777519793457</v>
      </c>
      <c r="AM84">
        <v>0</v>
      </c>
      <c r="AN84">
        <v>0</v>
      </c>
      <c r="AO84">
        <v>0</v>
      </c>
      <c r="AP84">
        <v>0.2707511003314001</v>
      </c>
      <c r="AQ84">
        <v>18.242050750000001</v>
      </c>
      <c r="AR84">
        <v>0.93343249999999967</v>
      </c>
      <c r="AS84">
        <v>1.990257280404401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876.55050687183882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433.12627838348743</v>
      </c>
      <c r="L85">
        <v>6.0400472335599629</v>
      </c>
      <c r="M85">
        <v>61.379999999999995</v>
      </c>
      <c r="N85">
        <v>49.936725265306123</v>
      </c>
      <c r="O85">
        <v>35.270814926062847</v>
      </c>
      <c r="P85">
        <v>23.887622461824797</v>
      </c>
      <c r="Q85">
        <v>4.6093817120901646</v>
      </c>
      <c r="R85">
        <v>17.915815739279591</v>
      </c>
      <c r="S85">
        <v>11.149382837719298</v>
      </c>
      <c r="T85">
        <v>0</v>
      </c>
      <c r="U85">
        <v>59.780908431747129</v>
      </c>
      <c r="V85">
        <v>8.7611526315789483</v>
      </c>
      <c r="W85">
        <v>19.610828484333037</v>
      </c>
      <c r="X85">
        <v>62.361664192421458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0</v>
      </c>
      <c r="AG85">
        <v>29.215572540000004</v>
      </c>
      <c r="AH85">
        <v>0</v>
      </c>
      <c r="AI85">
        <v>0</v>
      </c>
      <c r="AJ85">
        <v>0</v>
      </c>
      <c r="AK85">
        <v>23.015742640189128</v>
      </c>
      <c r="AL85">
        <v>2.0859777519793457</v>
      </c>
      <c r="AM85">
        <v>0</v>
      </c>
      <c r="AN85">
        <v>0</v>
      </c>
      <c r="AO85">
        <v>0</v>
      </c>
      <c r="AP85">
        <v>0.2707511003314001</v>
      </c>
      <c r="AQ85">
        <v>18.242050750000001</v>
      </c>
      <c r="AR85">
        <v>0.93343249999999967</v>
      </c>
      <c r="AS85">
        <v>1.990257280404401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876.55059106535475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433.12627838348743</v>
      </c>
      <c r="L86">
        <v>6.0400564265300618</v>
      </c>
      <c r="M86">
        <v>61.379999999999995</v>
      </c>
      <c r="N86">
        <v>49.936725265306123</v>
      </c>
      <c r="O86">
        <v>35.270814926062847</v>
      </c>
      <c r="P86">
        <v>23.887622461824797</v>
      </c>
      <c r="Q86">
        <v>4.6093817120901646</v>
      </c>
      <c r="R86">
        <v>17.915815739279591</v>
      </c>
      <c r="S86">
        <v>11.149382837719298</v>
      </c>
      <c r="T86">
        <v>0</v>
      </c>
      <c r="U86">
        <v>59.780908431747129</v>
      </c>
      <c r="V86">
        <v>8.7611526315789483</v>
      </c>
      <c r="W86">
        <v>19.610828484333037</v>
      </c>
      <c r="X86">
        <v>62.361664192421458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6.9661842030397505</v>
      </c>
      <c r="AF86">
        <v>0</v>
      </c>
      <c r="AG86">
        <v>29.215572540000004</v>
      </c>
      <c r="AH86">
        <v>0</v>
      </c>
      <c r="AI86">
        <v>0</v>
      </c>
      <c r="AJ86">
        <v>0</v>
      </c>
      <c r="AK86">
        <v>23.015742640189128</v>
      </c>
      <c r="AL86">
        <v>2.0859777519793457</v>
      </c>
      <c r="AM86">
        <v>0</v>
      </c>
      <c r="AN86">
        <v>0</v>
      </c>
      <c r="AO86">
        <v>0</v>
      </c>
      <c r="AP86">
        <v>0.2707511003314001</v>
      </c>
      <c r="AQ86">
        <v>18.242050750000001</v>
      </c>
      <c r="AR86">
        <v>0.93343249999999967</v>
      </c>
      <c r="AS86">
        <v>1.990257280404401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876.55060025832483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487.89107027452985</v>
      </c>
      <c r="L87">
        <v>6.0399497587455668</v>
      </c>
      <c r="M87">
        <v>61.379999999999995</v>
      </c>
      <c r="N87">
        <v>49.936725265306123</v>
      </c>
      <c r="O87">
        <v>35.270814926062847</v>
      </c>
      <c r="P87">
        <v>23.887622461824797</v>
      </c>
      <c r="Q87">
        <v>4.6093817120901646</v>
      </c>
      <c r="R87">
        <v>17.915815739279591</v>
      </c>
      <c r="S87">
        <v>11.149382837719298</v>
      </c>
      <c r="T87">
        <v>0</v>
      </c>
      <c r="U87">
        <v>59.780908431747129</v>
      </c>
      <c r="V87">
        <v>8.7611526315789483</v>
      </c>
      <c r="W87">
        <v>19.610828484333037</v>
      </c>
      <c r="X87">
        <v>62.361664192421458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6.9661842030397505</v>
      </c>
      <c r="AF87">
        <v>0</v>
      </c>
      <c r="AG87">
        <v>29.215572540000004</v>
      </c>
      <c r="AH87">
        <v>0</v>
      </c>
      <c r="AI87">
        <v>0</v>
      </c>
      <c r="AJ87">
        <v>0</v>
      </c>
      <c r="AK87">
        <v>23.015742640189128</v>
      </c>
      <c r="AL87">
        <v>2.0859777519793457</v>
      </c>
      <c r="AM87">
        <v>0</v>
      </c>
      <c r="AN87">
        <v>0</v>
      </c>
      <c r="AO87">
        <v>0</v>
      </c>
      <c r="AP87">
        <v>0.2707511003314001</v>
      </c>
      <c r="AQ87">
        <v>9.1210257215873014</v>
      </c>
      <c r="AR87">
        <v>17.73521749999999</v>
      </c>
      <c r="AS87">
        <v>1.990257280404401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938.99604545317015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487.89107027452985</v>
      </c>
      <c r="L88">
        <v>6.03998991997946</v>
      </c>
      <c r="M88">
        <v>61.379999999999995</v>
      </c>
      <c r="N88">
        <v>49.936725265306123</v>
      </c>
      <c r="O88">
        <v>35.270814926062847</v>
      </c>
      <c r="P88">
        <v>23.887622461824797</v>
      </c>
      <c r="Q88">
        <v>4.6093817120901646</v>
      </c>
      <c r="R88">
        <v>17.92019313777778</v>
      </c>
      <c r="S88">
        <v>11.149382837719298</v>
      </c>
      <c r="T88">
        <v>0</v>
      </c>
      <c r="U88">
        <v>59.780908431747129</v>
      </c>
      <c r="V88">
        <v>8.7611526315789483</v>
      </c>
      <c r="W88">
        <v>19.610828484333037</v>
      </c>
      <c r="X88">
        <v>62.361664192421458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6.9661842030397505</v>
      </c>
      <c r="AF88">
        <v>0</v>
      </c>
      <c r="AG88">
        <v>29.215572540000004</v>
      </c>
      <c r="AH88">
        <v>0</v>
      </c>
      <c r="AI88">
        <v>0</v>
      </c>
      <c r="AJ88">
        <v>0</v>
      </c>
      <c r="AK88">
        <v>23.015742640189128</v>
      </c>
      <c r="AL88">
        <v>2.0859777519793457</v>
      </c>
      <c r="AM88">
        <v>0</v>
      </c>
      <c r="AN88">
        <v>0</v>
      </c>
      <c r="AO88">
        <v>0</v>
      </c>
      <c r="AP88">
        <v>0.2707511003314001</v>
      </c>
      <c r="AQ88">
        <v>9.1210257215873014</v>
      </c>
      <c r="AR88">
        <v>17.73521749999999</v>
      </c>
      <c r="AS88">
        <v>1.990257280404401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939.00046301290229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487.89107027452985</v>
      </c>
      <c r="L89">
        <v>6.03998991997946</v>
      </c>
      <c r="M89">
        <v>61.379999999999995</v>
      </c>
      <c r="N89">
        <v>49.936725265306123</v>
      </c>
      <c r="O89">
        <v>35.270814926062847</v>
      </c>
      <c r="P89">
        <v>23.887622461824797</v>
      </c>
      <c r="Q89">
        <v>4.6093817120901646</v>
      </c>
      <c r="R89">
        <v>17.92019313777778</v>
      </c>
      <c r="S89">
        <v>11.149382837719298</v>
      </c>
      <c r="T89">
        <v>0</v>
      </c>
      <c r="U89">
        <v>59.780908431747129</v>
      </c>
      <c r="V89">
        <v>8.7611526315789483</v>
      </c>
      <c r="W89">
        <v>19.610828484333037</v>
      </c>
      <c r="X89">
        <v>62.361664192421458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6.9661842030397505</v>
      </c>
      <c r="AF89">
        <v>0</v>
      </c>
      <c r="AG89">
        <v>29.215572540000004</v>
      </c>
      <c r="AH89">
        <v>0</v>
      </c>
      <c r="AI89">
        <v>0</v>
      </c>
      <c r="AJ89">
        <v>0</v>
      </c>
      <c r="AK89">
        <v>23.015742640189128</v>
      </c>
      <c r="AL89">
        <v>2.0859777519793457</v>
      </c>
      <c r="AM89">
        <v>0</v>
      </c>
      <c r="AN89">
        <v>0</v>
      </c>
      <c r="AO89">
        <v>0</v>
      </c>
      <c r="AP89">
        <v>0.2707511003314001</v>
      </c>
      <c r="AQ89">
        <v>9.1210257215873014</v>
      </c>
      <c r="AR89">
        <v>2.8002974999999992</v>
      </c>
      <c r="AS89">
        <v>1.990257280404401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924.06554301290225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487.89107027452985</v>
      </c>
      <c r="L90">
        <v>6.03998991997946</v>
      </c>
      <c r="M90">
        <v>61.379999999999995</v>
      </c>
      <c r="N90">
        <v>49.936725265306123</v>
      </c>
      <c r="O90">
        <v>35.270814926062847</v>
      </c>
      <c r="P90">
        <v>23.887622461824797</v>
      </c>
      <c r="Q90">
        <v>4.6093817120901646</v>
      </c>
      <c r="R90">
        <v>17.92019313777778</v>
      </c>
      <c r="S90">
        <v>11.149382837719298</v>
      </c>
      <c r="T90">
        <v>0</v>
      </c>
      <c r="U90">
        <v>59.780908431747129</v>
      </c>
      <c r="V90">
        <v>8.7611526315789483</v>
      </c>
      <c r="W90">
        <v>19.610828484333037</v>
      </c>
      <c r="X90">
        <v>62.361664192421458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6.9661842030397505</v>
      </c>
      <c r="AF90">
        <v>0</v>
      </c>
      <c r="AG90">
        <v>29.215572540000004</v>
      </c>
      <c r="AH90">
        <v>0</v>
      </c>
      <c r="AI90">
        <v>0</v>
      </c>
      <c r="AJ90">
        <v>0</v>
      </c>
      <c r="AK90">
        <v>23.015742640189128</v>
      </c>
      <c r="AL90">
        <v>2.0859777519793457</v>
      </c>
      <c r="AM90">
        <v>0</v>
      </c>
      <c r="AN90">
        <v>0</v>
      </c>
      <c r="AO90">
        <v>0</v>
      </c>
      <c r="AP90">
        <v>0.2707511003314001</v>
      </c>
      <c r="AQ90">
        <v>9.1210257215873014</v>
      </c>
      <c r="AR90">
        <v>1.4001487499999996</v>
      </c>
      <c r="AS90">
        <v>1.990257280404401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922.66539426290228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487.89107027452985</v>
      </c>
      <c r="L91">
        <v>6.03998991997946</v>
      </c>
      <c r="M91">
        <v>61.379999999999995</v>
      </c>
      <c r="N91">
        <v>49.936725265306123</v>
      </c>
      <c r="O91">
        <v>35.270814926062847</v>
      </c>
      <c r="P91">
        <v>23.887622461824797</v>
      </c>
      <c r="Q91">
        <v>4.6093817120901646</v>
      </c>
      <c r="R91">
        <v>17.921115839687197</v>
      </c>
      <c r="S91">
        <v>11.159410469673407</v>
      </c>
      <c r="T91">
        <v>0</v>
      </c>
      <c r="U91">
        <v>59.780908431747129</v>
      </c>
      <c r="V91">
        <v>8.7611526315789483</v>
      </c>
      <c r="W91">
        <v>19.610828484333037</v>
      </c>
      <c r="X91">
        <v>62.361664192421458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0.813553015198753</v>
      </c>
      <c r="AF91">
        <v>0</v>
      </c>
      <c r="AG91">
        <v>29.215572540000004</v>
      </c>
      <c r="AH91">
        <v>0</v>
      </c>
      <c r="AI91">
        <v>0</v>
      </c>
      <c r="AJ91">
        <v>0</v>
      </c>
      <c r="AK91">
        <v>23.015742640189128</v>
      </c>
      <c r="AL91">
        <v>2.0859777519793457</v>
      </c>
      <c r="AM91">
        <v>0</v>
      </c>
      <c r="AN91">
        <v>0</v>
      </c>
      <c r="AO91">
        <v>0</v>
      </c>
      <c r="AP91">
        <v>0.2707511003314001</v>
      </c>
      <c r="AQ91">
        <v>9.1210257215873014</v>
      </c>
      <c r="AR91">
        <v>1.4001487499999996</v>
      </c>
      <c r="AS91">
        <v>1.990257280404401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916.52371340892478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487.89107027452985</v>
      </c>
      <c r="L92">
        <v>6.03998991997946</v>
      </c>
      <c r="M92">
        <v>61.379999999999995</v>
      </c>
      <c r="N92">
        <v>49.936725265306123</v>
      </c>
      <c r="O92">
        <v>35.270814926062847</v>
      </c>
      <c r="P92">
        <v>23.887622461824797</v>
      </c>
      <c r="Q92">
        <v>4.6093817120901646</v>
      </c>
      <c r="R92">
        <v>17.921115839687197</v>
      </c>
      <c r="S92">
        <v>11.159410469673407</v>
      </c>
      <c r="T92">
        <v>0</v>
      </c>
      <c r="U92">
        <v>59.780908431747129</v>
      </c>
      <c r="V92">
        <v>8.7611526315789483</v>
      </c>
      <c r="W92">
        <v>19.610828484333037</v>
      </c>
      <c r="X92">
        <v>62.361664192421458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0.813553015198753</v>
      </c>
      <c r="AF92">
        <v>0</v>
      </c>
      <c r="AG92">
        <v>29.215572540000004</v>
      </c>
      <c r="AH92">
        <v>0</v>
      </c>
      <c r="AI92">
        <v>0</v>
      </c>
      <c r="AJ92">
        <v>0</v>
      </c>
      <c r="AK92">
        <v>23.015742640189128</v>
      </c>
      <c r="AL92">
        <v>2.0859777519793457</v>
      </c>
      <c r="AM92">
        <v>0</v>
      </c>
      <c r="AN92">
        <v>0</v>
      </c>
      <c r="AO92">
        <v>0</v>
      </c>
      <c r="AP92">
        <v>0.2707511003314001</v>
      </c>
      <c r="AQ92">
        <v>0</v>
      </c>
      <c r="AR92">
        <v>1.4001487499999996</v>
      </c>
      <c r="AS92">
        <v>1.990257280404401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907.40268768733745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433.12627838348743</v>
      </c>
      <c r="L93">
        <v>6.03998991997946</v>
      </c>
      <c r="M93">
        <v>61.379999999999995</v>
      </c>
      <c r="N93">
        <v>49.936725265306123</v>
      </c>
      <c r="O93">
        <v>35.270814926062847</v>
      </c>
      <c r="P93">
        <v>23.887622461824797</v>
      </c>
      <c r="Q93">
        <v>4.6093817120901646</v>
      </c>
      <c r="R93">
        <v>17.921115839687197</v>
      </c>
      <c r="S93">
        <v>11.159410469673407</v>
      </c>
      <c r="T93">
        <v>0</v>
      </c>
      <c r="U93">
        <v>59.780908431747129</v>
      </c>
      <c r="V93">
        <v>8.7611526315789483</v>
      </c>
      <c r="W93">
        <v>19.610828484333037</v>
      </c>
      <c r="X93">
        <v>62.361664192421458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0</v>
      </c>
      <c r="AG93">
        <v>29.215572540000004</v>
      </c>
      <c r="AH93">
        <v>0</v>
      </c>
      <c r="AI93">
        <v>0</v>
      </c>
      <c r="AJ93">
        <v>0</v>
      </c>
      <c r="AK93">
        <v>23.015742640189128</v>
      </c>
      <c r="AL93">
        <v>2.0859777519793457</v>
      </c>
      <c r="AM93">
        <v>0</v>
      </c>
      <c r="AN93">
        <v>0</v>
      </c>
      <c r="AO93">
        <v>0</v>
      </c>
      <c r="AP93">
        <v>0.2707511003314001</v>
      </c>
      <c r="AQ93">
        <v>0</v>
      </c>
      <c r="AR93">
        <v>3.3603569999999987</v>
      </c>
      <c r="AS93">
        <v>1.990257280404401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854.59810404629513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356.1264125514864</v>
      </c>
      <c r="L94">
        <v>6.03998991997946</v>
      </c>
      <c r="M94">
        <v>61.379999999999995</v>
      </c>
      <c r="N94">
        <v>49.936725265306123</v>
      </c>
      <c r="O94">
        <v>35.270814926062847</v>
      </c>
      <c r="P94">
        <v>23.887622461824797</v>
      </c>
      <c r="Q94">
        <v>4.6093817120901646</v>
      </c>
      <c r="R94">
        <v>17.921115839687197</v>
      </c>
      <c r="S94">
        <v>11.159410469673407</v>
      </c>
      <c r="T94">
        <v>0</v>
      </c>
      <c r="U94">
        <v>59.780908431747129</v>
      </c>
      <c r="V94">
        <v>8.7611526315789483</v>
      </c>
      <c r="W94">
        <v>19.610828484333037</v>
      </c>
      <c r="X94">
        <v>62.361664192421458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0</v>
      </c>
      <c r="AG94">
        <v>29.215572540000004</v>
      </c>
      <c r="AH94">
        <v>0</v>
      </c>
      <c r="AI94">
        <v>0</v>
      </c>
      <c r="AJ94">
        <v>0</v>
      </c>
      <c r="AK94">
        <v>23.015742640189128</v>
      </c>
      <c r="AL94">
        <v>2.0859777519793457</v>
      </c>
      <c r="AM94">
        <v>0</v>
      </c>
      <c r="AN94">
        <v>0</v>
      </c>
      <c r="AO94">
        <v>0</v>
      </c>
      <c r="AP94">
        <v>0.2707511003314001</v>
      </c>
      <c r="AQ94">
        <v>0</v>
      </c>
      <c r="AR94">
        <v>3.3603569999999987</v>
      </c>
      <c r="AS94">
        <v>1.990257280404401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777.59823821429404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288.75038059524439</v>
      </c>
      <c r="L95">
        <v>6.03998991997946</v>
      </c>
      <c r="M95">
        <v>61.379999999999995</v>
      </c>
      <c r="N95">
        <v>49.936725265306123</v>
      </c>
      <c r="O95">
        <v>35.270814926062847</v>
      </c>
      <c r="P95">
        <v>23.887622461824797</v>
      </c>
      <c r="Q95">
        <v>4.6093817120901646</v>
      </c>
      <c r="R95">
        <v>17.921115839687197</v>
      </c>
      <c r="S95">
        <v>11.159410469673407</v>
      </c>
      <c r="T95">
        <v>0</v>
      </c>
      <c r="U95">
        <v>59.780908431747129</v>
      </c>
      <c r="V95">
        <v>8.7616454399999988</v>
      </c>
      <c r="W95">
        <v>19.610649020710817</v>
      </c>
      <c r="X95">
        <v>62.36150905520492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5.9208187500000022</v>
      </c>
      <c r="AG95">
        <v>29.215572540000004</v>
      </c>
      <c r="AH95">
        <v>0</v>
      </c>
      <c r="AI95">
        <v>0</v>
      </c>
      <c r="AJ95">
        <v>0</v>
      </c>
      <c r="AK95">
        <v>23.015742640189128</v>
      </c>
      <c r="AL95">
        <v>2.0859777519793457</v>
      </c>
      <c r="AM95">
        <v>0</v>
      </c>
      <c r="AN95">
        <v>0</v>
      </c>
      <c r="AO95">
        <v>0</v>
      </c>
      <c r="AP95">
        <v>0.2707511003314001</v>
      </c>
      <c r="AQ95">
        <v>0</v>
      </c>
      <c r="AR95">
        <v>1.8668649999999993</v>
      </c>
      <c r="AS95">
        <v>3.1275472804044013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715.78698121563434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269.50037421200261</v>
      </c>
      <c r="L96">
        <v>3.3698627026231498</v>
      </c>
      <c r="M96">
        <v>61.379999999999995</v>
      </c>
      <c r="N96">
        <v>49.936725265306123</v>
      </c>
      <c r="O96">
        <v>35.270814926062847</v>
      </c>
      <c r="P96">
        <v>23.887622461824797</v>
      </c>
      <c r="Q96">
        <v>2.8915043835616432</v>
      </c>
      <c r="R96">
        <v>10.59133992146597</v>
      </c>
      <c r="S96">
        <v>6.7390787315472949</v>
      </c>
      <c r="T96">
        <v>0</v>
      </c>
      <c r="U96">
        <v>59.780908431747129</v>
      </c>
      <c r="V96">
        <v>4.8109249999999992</v>
      </c>
      <c r="W96">
        <v>19.610649020710817</v>
      </c>
      <c r="X96">
        <v>62.36150905520492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5.9208187500000022</v>
      </c>
      <c r="AG96">
        <v>29.215572540000004</v>
      </c>
      <c r="AH96">
        <v>0</v>
      </c>
      <c r="AI96">
        <v>0</v>
      </c>
      <c r="AJ96">
        <v>0</v>
      </c>
      <c r="AK96">
        <v>23.015742640189128</v>
      </c>
      <c r="AL96">
        <v>2.0859777519793457</v>
      </c>
      <c r="AM96">
        <v>0</v>
      </c>
      <c r="AN96">
        <v>0</v>
      </c>
      <c r="AO96">
        <v>0</v>
      </c>
      <c r="AP96">
        <v>0.2707511003314001</v>
      </c>
      <c r="AQ96">
        <v>0</v>
      </c>
      <c r="AR96">
        <v>1.8668649999999993</v>
      </c>
      <c r="AS96">
        <v>3.1275472804044013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676.44814219016041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269.50037421200261</v>
      </c>
      <c r="L97">
        <v>3.3698627026231498</v>
      </c>
      <c r="M97">
        <v>61.379999999999995</v>
      </c>
      <c r="N97">
        <v>49.936725265306123</v>
      </c>
      <c r="O97">
        <v>35.270814926062847</v>
      </c>
      <c r="P97">
        <v>23.887622461824797</v>
      </c>
      <c r="Q97">
        <v>2.8915043835616432</v>
      </c>
      <c r="R97">
        <v>10.589943332619862</v>
      </c>
      <c r="S97">
        <v>6.7402832885003363</v>
      </c>
      <c r="T97">
        <v>0</v>
      </c>
      <c r="U97">
        <v>59.780908431747129</v>
      </c>
      <c r="V97">
        <v>4.8109249999999992</v>
      </c>
      <c r="W97">
        <v>10.584988619633943</v>
      </c>
      <c r="X97">
        <v>62.36150905520492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5.9208187500000022</v>
      </c>
      <c r="AG97">
        <v>29.215572540000004</v>
      </c>
      <c r="AH97">
        <v>0</v>
      </c>
      <c r="AI97">
        <v>0</v>
      </c>
      <c r="AJ97">
        <v>0</v>
      </c>
      <c r="AK97">
        <v>23.015742640189128</v>
      </c>
      <c r="AL97">
        <v>2.0859777519793457</v>
      </c>
      <c r="AM97">
        <v>0</v>
      </c>
      <c r="AN97">
        <v>0</v>
      </c>
      <c r="AO97">
        <v>0</v>
      </c>
      <c r="AP97">
        <v>0.2707511003314001</v>
      </c>
      <c r="AQ97">
        <v>0</v>
      </c>
      <c r="AR97">
        <v>1.8668649999999993</v>
      </c>
      <c r="AS97">
        <v>1.990257280404401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666.28499975719035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269.50037421200261</v>
      </c>
      <c r="L98">
        <v>3.3698627026231498</v>
      </c>
      <c r="M98">
        <v>61.379999999999995</v>
      </c>
      <c r="N98">
        <v>49.936725265306123</v>
      </c>
      <c r="O98">
        <v>35.270814926062847</v>
      </c>
      <c r="P98">
        <v>23.887622461824797</v>
      </c>
      <c r="Q98">
        <v>2.8915043835616432</v>
      </c>
      <c r="R98">
        <v>10.589943332619862</v>
      </c>
      <c r="S98">
        <v>6.7402832885003363</v>
      </c>
      <c r="T98">
        <v>0</v>
      </c>
      <c r="U98">
        <v>59.780908431747129</v>
      </c>
      <c r="V98">
        <v>4.8109249999999992</v>
      </c>
      <c r="W98">
        <v>10.584988619633943</v>
      </c>
      <c r="X98">
        <v>38.881933634324184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5.9208187500000022</v>
      </c>
      <c r="AG98">
        <v>29.215572540000004</v>
      </c>
      <c r="AH98">
        <v>0</v>
      </c>
      <c r="AI98">
        <v>0</v>
      </c>
      <c r="AJ98">
        <v>0</v>
      </c>
      <c r="AK98">
        <v>23.015742640189128</v>
      </c>
      <c r="AL98">
        <v>2.0859777519793457</v>
      </c>
      <c r="AM98">
        <v>0</v>
      </c>
      <c r="AN98">
        <v>0</v>
      </c>
      <c r="AO98">
        <v>0</v>
      </c>
      <c r="AP98">
        <v>0.2707511003314001</v>
      </c>
      <c r="AQ98">
        <v>0</v>
      </c>
      <c r="AR98">
        <v>1.8668649999999993</v>
      </c>
      <c r="AS98">
        <v>1.990257280404401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642.80542433630956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8.7262919005269293</v>
      </c>
      <c r="L99">
        <f t="shared" si="2"/>
        <v>0.11626154694324614</v>
      </c>
      <c r="M99">
        <f t="shared" si="2"/>
        <v>1.4731200000000022</v>
      </c>
      <c r="N99">
        <f t="shared" si="2"/>
        <v>1.1984814063673472</v>
      </c>
      <c r="O99">
        <f t="shared" si="2"/>
        <v>0.84649955822550971</v>
      </c>
      <c r="P99">
        <f t="shared" si="2"/>
        <v>0.5733029390837947</v>
      </c>
      <c r="Q99">
        <f t="shared" si="2"/>
        <v>0.10284256223998861</v>
      </c>
      <c r="R99">
        <f t="shared" si="2"/>
        <v>0.35055829461500199</v>
      </c>
      <c r="S99">
        <f t="shared" si="2"/>
        <v>0.21776118627214511</v>
      </c>
      <c r="T99">
        <f t="shared" si="2"/>
        <v>0</v>
      </c>
      <c r="U99">
        <f t="shared" si="2"/>
        <v>1.4347418023619307</v>
      </c>
      <c r="V99">
        <f t="shared" si="2"/>
        <v>0.17022949601427334</v>
      </c>
      <c r="W99">
        <f t="shared" si="2"/>
        <v>0.39770529000498023</v>
      </c>
      <c r="X99">
        <f t="shared" si="2"/>
        <v>1.1960755180048563</v>
      </c>
      <c r="Y99">
        <f t="shared" si="2"/>
        <v>0</v>
      </c>
      <c r="Z99">
        <f t="shared" si="2"/>
        <v>2.3205479027499993E-2</v>
      </c>
      <c r="AA99">
        <f t="shared" si="2"/>
        <v>3.5670032021202544E-2</v>
      </c>
      <c r="AB99">
        <f t="shared" si="2"/>
        <v>4.8011361749474853E-2</v>
      </c>
      <c r="AC99">
        <f t="shared" si="2"/>
        <v>0</v>
      </c>
      <c r="AD99">
        <f t="shared" si="2"/>
        <v>3.6298762499999998E-2</v>
      </c>
      <c r="AE99">
        <f t="shared" si="2"/>
        <v>0.10502645244621972</v>
      </c>
      <c r="AF99">
        <f t="shared" si="2"/>
        <v>0.19012406875000007</v>
      </c>
      <c r="AG99">
        <f t="shared" si="2"/>
        <v>0.70117374095999918</v>
      </c>
      <c r="AH99">
        <f t="shared" si="2"/>
        <v>0.21841622869020061</v>
      </c>
      <c r="AI99">
        <f t="shared" si="2"/>
        <v>0</v>
      </c>
      <c r="AJ99">
        <f t="shared" si="2"/>
        <v>0</v>
      </c>
      <c r="AK99">
        <f t="shared" si="2"/>
        <v>0.55237782336453856</v>
      </c>
      <c r="AL99">
        <f t="shared" si="2"/>
        <v>0.14032374669690184</v>
      </c>
      <c r="AM99">
        <f t="shared" si="2"/>
        <v>2.0283969139497374E-2</v>
      </c>
      <c r="AN99">
        <f t="shared" si="2"/>
        <v>0</v>
      </c>
      <c r="AO99">
        <f t="shared" si="2"/>
        <v>0</v>
      </c>
      <c r="AP99">
        <f t="shared" si="2"/>
        <v>4.6027704623860808E-3</v>
      </c>
      <c r="AQ99">
        <f t="shared" si="2"/>
        <v>0.32364928975281754</v>
      </c>
      <c r="AR99">
        <f t="shared" si="2"/>
        <v>7.6704815687500025E-2</v>
      </c>
      <c r="AS99">
        <f t="shared" si="2"/>
        <v>7.3824332568391396E-2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19.353564374476633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85.660118942486605</v>
      </c>
      <c r="L3">
        <v>21.4</v>
      </c>
      <c r="M3">
        <v>0</v>
      </c>
      <c r="N3">
        <v>28.873888612244897</v>
      </c>
      <c r="O3">
        <v>24.24056007393715</v>
      </c>
      <c r="P3">
        <v>59.904037743320366</v>
      </c>
      <c r="Q3">
        <v>1.9300610581818181</v>
      </c>
      <c r="R3">
        <v>5.93</v>
      </c>
      <c r="S3">
        <v>3.8966262975778547</v>
      </c>
      <c r="T3">
        <v>0</v>
      </c>
      <c r="U3">
        <v>318.55484076502256</v>
      </c>
      <c r="V3">
        <v>5.0691218103837477</v>
      </c>
      <c r="W3">
        <v>11.345478878139849</v>
      </c>
      <c r="X3">
        <v>24.04068371845587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13.308169811505122</v>
      </c>
      <c r="AL3">
        <v>0.34084050000000005</v>
      </c>
      <c r="AM3">
        <v>0</v>
      </c>
      <c r="AN3">
        <v>0</v>
      </c>
      <c r="AO3">
        <v>0</v>
      </c>
      <c r="AP3">
        <v>0.59492839350223714</v>
      </c>
      <c r="AQ3">
        <v>0</v>
      </c>
      <c r="AR3">
        <v>1.61931</v>
      </c>
      <c r="AS3">
        <v>6.0515070000000017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613.23069166625453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85.660118942486605</v>
      </c>
      <c r="L4">
        <v>21.4</v>
      </c>
      <c r="M4">
        <v>0</v>
      </c>
      <c r="N4">
        <v>28.873888612244897</v>
      </c>
      <c r="O4">
        <v>24.24056007393715</v>
      </c>
      <c r="P4">
        <v>59.904037743320366</v>
      </c>
      <c r="Q4">
        <v>1.9300610581818181</v>
      </c>
      <c r="R4">
        <v>5.93</v>
      </c>
      <c r="S4">
        <v>3.8966262975778547</v>
      </c>
      <c r="T4">
        <v>0</v>
      </c>
      <c r="U4">
        <v>318.55484076502256</v>
      </c>
      <c r="V4">
        <v>5.0691218103837477</v>
      </c>
      <c r="W4">
        <v>11.345478878139849</v>
      </c>
      <c r="X4">
        <v>24.04068371845587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13.308169811505122</v>
      </c>
      <c r="AL4">
        <v>0.34084050000000005</v>
      </c>
      <c r="AM4">
        <v>0</v>
      </c>
      <c r="AN4">
        <v>0</v>
      </c>
      <c r="AO4">
        <v>0</v>
      </c>
      <c r="AP4">
        <v>0.59492839350223714</v>
      </c>
      <c r="AQ4">
        <v>0</v>
      </c>
      <c r="AR4">
        <v>9.4459749999999989</v>
      </c>
      <c r="AS4">
        <v>6.0515070000000017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621.05735666625446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85.660118942486605</v>
      </c>
      <c r="L5">
        <v>21.4</v>
      </c>
      <c r="M5">
        <v>0</v>
      </c>
      <c r="N5">
        <v>28.873888612244897</v>
      </c>
      <c r="O5">
        <v>24.24056007393715</v>
      </c>
      <c r="P5">
        <v>59.904037743320366</v>
      </c>
      <c r="Q5">
        <v>1.9300610581818181</v>
      </c>
      <c r="R5">
        <v>5.93</v>
      </c>
      <c r="S5">
        <v>3.8966262975778547</v>
      </c>
      <c r="T5">
        <v>0</v>
      </c>
      <c r="U5">
        <v>318.55484076502256</v>
      </c>
      <c r="V5">
        <v>5.0691218103837477</v>
      </c>
      <c r="W5">
        <v>11.345478878139849</v>
      </c>
      <c r="X5">
        <v>24.04068371845587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13.308169811505122</v>
      </c>
      <c r="AL5">
        <v>0.34084050000000005</v>
      </c>
      <c r="AM5">
        <v>0</v>
      </c>
      <c r="AN5">
        <v>0</v>
      </c>
      <c r="AO5">
        <v>0</v>
      </c>
      <c r="AP5">
        <v>0.59492839350223714</v>
      </c>
      <c r="AQ5">
        <v>0</v>
      </c>
      <c r="AR5">
        <v>9.4459749999999989</v>
      </c>
      <c r="AS5">
        <v>6.0515070000000017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621.05735666625446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85.660118942486605</v>
      </c>
      <c r="L6">
        <v>21.4</v>
      </c>
      <c r="M6">
        <v>0</v>
      </c>
      <c r="N6">
        <v>28.873888612244897</v>
      </c>
      <c r="O6">
        <v>24.24056007393715</v>
      </c>
      <c r="P6">
        <v>59.904037743320366</v>
      </c>
      <c r="Q6">
        <v>1.9300610581818181</v>
      </c>
      <c r="R6">
        <v>5.93</v>
      </c>
      <c r="S6">
        <v>3.8966262975778547</v>
      </c>
      <c r="T6">
        <v>0</v>
      </c>
      <c r="U6">
        <v>318.55484076502256</v>
      </c>
      <c r="V6">
        <v>5.0691218103837477</v>
      </c>
      <c r="W6">
        <v>11.345478878139849</v>
      </c>
      <c r="X6">
        <v>24.04068371845587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13.308169811505122</v>
      </c>
      <c r="AL6">
        <v>0.34084050000000005</v>
      </c>
      <c r="AM6">
        <v>0</v>
      </c>
      <c r="AN6">
        <v>0</v>
      </c>
      <c r="AO6">
        <v>0</v>
      </c>
      <c r="AP6">
        <v>0.59492839350223714</v>
      </c>
      <c r="AQ6">
        <v>0</v>
      </c>
      <c r="AR6">
        <v>1.0795399999999999</v>
      </c>
      <c r="AS6">
        <v>6.0515070000000017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612.69092166625444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85.660118942486605</v>
      </c>
      <c r="L7">
        <v>21.4</v>
      </c>
      <c r="M7">
        <v>0</v>
      </c>
      <c r="N7">
        <v>28.873888612244897</v>
      </c>
      <c r="O7">
        <v>24.24056007393715</v>
      </c>
      <c r="P7">
        <v>59.904037743320366</v>
      </c>
      <c r="Q7">
        <v>1.9300610581818181</v>
      </c>
      <c r="R7">
        <v>5.93</v>
      </c>
      <c r="S7">
        <v>3.8966262975778547</v>
      </c>
      <c r="T7">
        <v>0</v>
      </c>
      <c r="U7">
        <v>318.55484076502256</v>
      </c>
      <c r="V7">
        <v>5.0691218103837477</v>
      </c>
      <c r="W7">
        <v>6.2187574910107859</v>
      </c>
      <c r="X7">
        <v>12.510582166558757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13.308169811505122</v>
      </c>
      <c r="AL7">
        <v>0.34084050000000005</v>
      </c>
      <c r="AM7">
        <v>0</v>
      </c>
      <c r="AN7">
        <v>0</v>
      </c>
      <c r="AO7">
        <v>0</v>
      </c>
      <c r="AP7">
        <v>0.59492839350223714</v>
      </c>
      <c r="AQ7">
        <v>0</v>
      </c>
      <c r="AR7">
        <v>0.53976999999999997</v>
      </c>
      <c r="AS7">
        <v>6.0515070000000017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595.49432872722832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85.660118942486605</v>
      </c>
      <c r="L8">
        <v>21.4</v>
      </c>
      <c r="M8">
        <v>0</v>
      </c>
      <c r="N8">
        <v>28.873888612244897</v>
      </c>
      <c r="O8">
        <v>24.24056007393715</v>
      </c>
      <c r="P8">
        <v>59.904037743320366</v>
      </c>
      <c r="Q8">
        <v>1.9300610581818181</v>
      </c>
      <c r="R8">
        <v>5.93</v>
      </c>
      <c r="S8">
        <v>3.8966262975778547</v>
      </c>
      <c r="T8">
        <v>0</v>
      </c>
      <c r="U8">
        <v>318.55484076502256</v>
      </c>
      <c r="V8">
        <v>5.0691218103837477</v>
      </c>
      <c r="W8">
        <v>6.2187574910107859</v>
      </c>
      <c r="X8">
        <v>12.510582166558757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13.308169811505122</v>
      </c>
      <c r="AL8">
        <v>0.34084050000000005</v>
      </c>
      <c r="AM8">
        <v>0</v>
      </c>
      <c r="AN8">
        <v>0</v>
      </c>
      <c r="AO8">
        <v>0</v>
      </c>
      <c r="AP8">
        <v>0.59492839350223714</v>
      </c>
      <c r="AQ8">
        <v>0</v>
      </c>
      <c r="AR8">
        <v>0.53976999999999997</v>
      </c>
      <c r="AS8">
        <v>6.0515070000000017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595.49432872722832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85.660118942486605</v>
      </c>
      <c r="L9">
        <v>21.4</v>
      </c>
      <c r="M9">
        <v>0</v>
      </c>
      <c r="N9">
        <v>28.873888612244897</v>
      </c>
      <c r="O9">
        <v>24.24056007393715</v>
      </c>
      <c r="P9">
        <v>59.904037743320366</v>
      </c>
      <c r="Q9">
        <v>1.9300610581818181</v>
      </c>
      <c r="R9">
        <v>5.93</v>
      </c>
      <c r="S9">
        <v>3.8966262975778547</v>
      </c>
      <c r="T9">
        <v>0</v>
      </c>
      <c r="U9">
        <v>318.55484076502256</v>
      </c>
      <c r="V9">
        <v>5.0691218103837477</v>
      </c>
      <c r="W9">
        <v>6.2187574910107859</v>
      </c>
      <c r="X9">
        <v>12.510582166558757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13.308169811505122</v>
      </c>
      <c r="AL9">
        <v>0.34084050000000005</v>
      </c>
      <c r="AM9">
        <v>0</v>
      </c>
      <c r="AN9">
        <v>0</v>
      </c>
      <c r="AO9">
        <v>0</v>
      </c>
      <c r="AP9">
        <v>0</v>
      </c>
      <c r="AQ9">
        <v>0</v>
      </c>
      <c r="AR9">
        <v>0.53976999999999997</v>
      </c>
      <c r="AS9">
        <v>1.1511017479928636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589.99899508171893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85.660118942486605</v>
      </c>
      <c r="L10">
        <v>21.4</v>
      </c>
      <c r="M10">
        <v>0</v>
      </c>
      <c r="N10">
        <v>28.873888612244897</v>
      </c>
      <c r="O10">
        <v>24.24056007393715</v>
      </c>
      <c r="P10">
        <v>59.904037743320366</v>
      </c>
      <c r="Q10">
        <v>1.9300610581818181</v>
      </c>
      <c r="R10">
        <v>5.93</v>
      </c>
      <c r="S10">
        <v>3.8966262975778547</v>
      </c>
      <c r="T10">
        <v>0</v>
      </c>
      <c r="U10">
        <v>318.55484076502256</v>
      </c>
      <c r="V10">
        <v>5.0691218103837477</v>
      </c>
      <c r="W10">
        <v>6.2187574910107859</v>
      </c>
      <c r="X10">
        <v>12.510582166558757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13.308169811505122</v>
      </c>
      <c r="AL10">
        <v>0.34084050000000005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0.53976999999999997</v>
      </c>
      <c r="AS10">
        <v>1.1511017479928636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589.99899508171893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85.660118942486605</v>
      </c>
      <c r="L11">
        <v>21.4</v>
      </c>
      <c r="M11">
        <v>0</v>
      </c>
      <c r="N11">
        <v>28.873888612244897</v>
      </c>
      <c r="O11">
        <v>24.24056007393715</v>
      </c>
      <c r="P11">
        <v>59.904037743320366</v>
      </c>
      <c r="Q11">
        <v>1.9300610581818181</v>
      </c>
      <c r="R11">
        <v>5.93</v>
      </c>
      <c r="S11">
        <v>3.8966262975778547</v>
      </c>
      <c r="T11">
        <v>0</v>
      </c>
      <c r="U11">
        <v>318.55484076502256</v>
      </c>
      <c r="V11">
        <v>5.0691218103837477</v>
      </c>
      <c r="W11">
        <v>6.2187574910107859</v>
      </c>
      <c r="X11">
        <v>12.510582166558757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13.308169811505122</v>
      </c>
      <c r="AL11">
        <v>0.34084050000000005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0.53976999999999997</v>
      </c>
      <c r="AS11">
        <v>1.1511017479928636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589.99899508171893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85.660118942486605</v>
      </c>
      <c r="L12">
        <v>21.4</v>
      </c>
      <c r="M12">
        <v>0</v>
      </c>
      <c r="N12">
        <v>28.873888612244897</v>
      </c>
      <c r="O12">
        <v>24.24056007393715</v>
      </c>
      <c r="P12">
        <v>59.904037743320366</v>
      </c>
      <c r="Q12">
        <v>1.9300610581818181</v>
      </c>
      <c r="R12">
        <v>5.93</v>
      </c>
      <c r="S12">
        <v>3.8966262975778547</v>
      </c>
      <c r="T12">
        <v>0</v>
      </c>
      <c r="U12">
        <v>318.55484076502256</v>
      </c>
      <c r="V12">
        <v>5.0691218103837477</v>
      </c>
      <c r="W12">
        <v>6.2187574910107859</v>
      </c>
      <c r="X12">
        <v>12.510582166558757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13.308169811505122</v>
      </c>
      <c r="AL12">
        <v>0.34084050000000005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0.53976999999999997</v>
      </c>
      <c r="AS12">
        <v>1.1511017479928636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589.99899508171893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85.660118942486605</v>
      </c>
      <c r="L13">
        <v>21.4</v>
      </c>
      <c r="M13">
        <v>0</v>
      </c>
      <c r="N13">
        <v>28.873888612244897</v>
      </c>
      <c r="O13">
        <v>24.24056007393715</v>
      </c>
      <c r="P13">
        <v>59.904037743320366</v>
      </c>
      <c r="Q13">
        <v>1.9300610581818181</v>
      </c>
      <c r="R13">
        <v>5.93</v>
      </c>
      <c r="S13">
        <v>3.8966262975778547</v>
      </c>
      <c r="T13">
        <v>0</v>
      </c>
      <c r="U13">
        <v>318.55484076502256</v>
      </c>
      <c r="V13">
        <v>5.0691218103837477</v>
      </c>
      <c r="W13">
        <v>6.2187574910107859</v>
      </c>
      <c r="X13">
        <v>12.510582166558757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13.308169811505122</v>
      </c>
      <c r="AL13">
        <v>0.34084050000000005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0.53976999999999997</v>
      </c>
      <c r="AS13">
        <v>1.1511017479928636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589.99899508171893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85.660118942486605</v>
      </c>
      <c r="L14">
        <v>21.4</v>
      </c>
      <c r="M14">
        <v>0</v>
      </c>
      <c r="N14">
        <v>28.873888612244897</v>
      </c>
      <c r="O14">
        <v>24.24056007393715</v>
      </c>
      <c r="P14">
        <v>59.904037743320366</v>
      </c>
      <c r="Q14">
        <v>1.9300610581818181</v>
      </c>
      <c r="R14">
        <v>5.93</v>
      </c>
      <c r="S14">
        <v>3.8966262975778547</v>
      </c>
      <c r="T14">
        <v>0</v>
      </c>
      <c r="U14">
        <v>318.55484076502256</v>
      </c>
      <c r="V14">
        <v>5.0691218103837477</v>
      </c>
      <c r="W14">
        <v>6.2187574910107859</v>
      </c>
      <c r="X14">
        <v>12.510582166558757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13.308169811505122</v>
      </c>
      <c r="AL14">
        <v>0.34084050000000005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0.53976999999999997</v>
      </c>
      <c r="AS14">
        <v>1.1511017479928636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589.99899508171893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85.660118942486605</v>
      </c>
      <c r="L15">
        <v>21.4</v>
      </c>
      <c r="M15">
        <v>0</v>
      </c>
      <c r="N15">
        <v>28.873888612244897</v>
      </c>
      <c r="O15">
        <v>24.24056007393715</v>
      </c>
      <c r="P15">
        <v>59.904037743320366</v>
      </c>
      <c r="Q15">
        <v>1.9300610581818181</v>
      </c>
      <c r="R15">
        <v>5.93</v>
      </c>
      <c r="S15">
        <v>3.8966262975778547</v>
      </c>
      <c r="T15">
        <v>0</v>
      </c>
      <c r="U15">
        <v>318.55484076502256</v>
      </c>
      <c r="V15">
        <v>5.0691218103837477</v>
      </c>
      <c r="W15">
        <v>6.2187574910107859</v>
      </c>
      <c r="X15">
        <v>12.510582166558757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13.308169811505122</v>
      </c>
      <c r="AL15">
        <v>0.34084050000000005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0.53976999999999997</v>
      </c>
      <c r="AS15">
        <v>1.1511017479928636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589.99899508171893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85.660118942486605</v>
      </c>
      <c r="L16">
        <v>21.4</v>
      </c>
      <c r="M16">
        <v>0</v>
      </c>
      <c r="N16">
        <v>28.873888612244897</v>
      </c>
      <c r="O16">
        <v>24.24056007393715</v>
      </c>
      <c r="P16">
        <v>59.904037743320366</v>
      </c>
      <c r="Q16">
        <v>1.9300610581818181</v>
      </c>
      <c r="R16">
        <v>5.93</v>
      </c>
      <c r="S16">
        <v>3.8966262975778547</v>
      </c>
      <c r="T16">
        <v>0</v>
      </c>
      <c r="U16">
        <v>318.55484076502256</v>
      </c>
      <c r="V16">
        <v>5.0691218103837477</v>
      </c>
      <c r="W16">
        <v>6.2187574910107859</v>
      </c>
      <c r="X16">
        <v>12.510582166558757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13.308169811505122</v>
      </c>
      <c r="AL16">
        <v>0.34084050000000005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0.53976999999999997</v>
      </c>
      <c r="AS16">
        <v>1.1511017479928636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589.99899508171893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85.660118942486605</v>
      </c>
      <c r="L17">
        <v>21.4</v>
      </c>
      <c r="M17">
        <v>0</v>
      </c>
      <c r="N17">
        <v>28.873888612244897</v>
      </c>
      <c r="O17">
        <v>24.24056007393715</v>
      </c>
      <c r="P17">
        <v>59.904037743320366</v>
      </c>
      <c r="Q17">
        <v>1.9300610581818181</v>
      </c>
      <c r="R17">
        <v>5.93</v>
      </c>
      <c r="S17">
        <v>3.8966262975778547</v>
      </c>
      <c r="T17">
        <v>0</v>
      </c>
      <c r="U17">
        <v>318.55484076502256</v>
      </c>
      <c r="V17">
        <v>5.0691218103837477</v>
      </c>
      <c r="W17">
        <v>6.2187574910107859</v>
      </c>
      <c r="X17">
        <v>12.510582166558757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13.308169811505122</v>
      </c>
      <c r="AL17">
        <v>0.34084050000000005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0.53976999999999997</v>
      </c>
      <c r="AS17">
        <v>1.1511017479928636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589.99899508171893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85.660118942486605</v>
      </c>
      <c r="L18">
        <v>21.4</v>
      </c>
      <c r="M18">
        <v>0</v>
      </c>
      <c r="N18">
        <v>28.873888612244897</v>
      </c>
      <c r="O18">
        <v>24.24056007393715</v>
      </c>
      <c r="P18">
        <v>59.904037743320366</v>
      </c>
      <c r="Q18">
        <v>1.9300610581818181</v>
      </c>
      <c r="R18">
        <v>5.93</v>
      </c>
      <c r="S18">
        <v>3.8966262975778547</v>
      </c>
      <c r="T18">
        <v>0</v>
      </c>
      <c r="U18">
        <v>318.55484076502256</v>
      </c>
      <c r="V18">
        <v>5.0691218103837477</v>
      </c>
      <c r="W18">
        <v>6.2187574910107859</v>
      </c>
      <c r="X18">
        <v>12.510582166558757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13.308169811505122</v>
      </c>
      <c r="AL18">
        <v>0.34084050000000005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0.53976999999999997</v>
      </c>
      <c r="AS18">
        <v>1.1511017479928636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589.99899508171893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85.660118942486605</v>
      </c>
      <c r="L19">
        <v>21.4</v>
      </c>
      <c r="M19">
        <v>0</v>
      </c>
      <c r="N19">
        <v>28.873888612244897</v>
      </c>
      <c r="O19">
        <v>24.24056007393715</v>
      </c>
      <c r="P19">
        <v>59.904037743320366</v>
      </c>
      <c r="Q19">
        <v>1.9300610581818181</v>
      </c>
      <c r="R19">
        <v>5.93</v>
      </c>
      <c r="S19">
        <v>3.8966262975778547</v>
      </c>
      <c r="T19">
        <v>0</v>
      </c>
      <c r="U19">
        <v>318.55484076502256</v>
      </c>
      <c r="V19">
        <v>5.0691218103837477</v>
      </c>
      <c r="W19">
        <v>6.2187574910107859</v>
      </c>
      <c r="X19">
        <v>12.510582166558757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13.308169811505122</v>
      </c>
      <c r="AL19">
        <v>0.34084050000000005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0.53976999999999997</v>
      </c>
      <c r="AS19">
        <v>1.1511017479928636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593.5573668725217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85.660118942486605</v>
      </c>
      <c r="L20">
        <v>21.4</v>
      </c>
      <c r="M20">
        <v>0</v>
      </c>
      <c r="N20">
        <v>28.873888612244897</v>
      </c>
      <c r="O20">
        <v>24.24056007393715</v>
      </c>
      <c r="P20">
        <v>59.904037743320366</v>
      </c>
      <c r="Q20">
        <v>1.9300610581818181</v>
      </c>
      <c r="R20">
        <v>5.93</v>
      </c>
      <c r="S20">
        <v>3.8966262975778547</v>
      </c>
      <c r="T20">
        <v>0</v>
      </c>
      <c r="U20">
        <v>318.55484076502256</v>
      </c>
      <c r="V20">
        <v>5.0691218103837477</v>
      </c>
      <c r="W20">
        <v>6.2187574910107859</v>
      </c>
      <c r="X20">
        <v>12.510582166558757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13.308169811505122</v>
      </c>
      <c r="AL20">
        <v>0.34084050000000005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0.53976999999999997</v>
      </c>
      <c r="AS20">
        <v>1.1511017479928636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593.5573668725217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85.660118942486605</v>
      </c>
      <c r="L21">
        <v>21.39</v>
      </c>
      <c r="M21">
        <v>0</v>
      </c>
      <c r="N21">
        <v>28.873888612244897</v>
      </c>
      <c r="O21">
        <v>24.24056007393715</v>
      </c>
      <c r="P21">
        <v>59.904037743320366</v>
      </c>
      <c r="Q21">
        <v>1.9300610581818181</v>
      </c>
      <c r="R21">
        <v>5.7732041314971125</v>
      </c>
      <c r="S21">
        <v>3.8508419349195244</v>
      </c>
      <c r="T21">
        <v>0</v>
      </c>
      <c r="U21">
        <v>318.55484076502256</v>
      </c>
      <c r="V21">
        <v>5.0692316366322014</v>
      </c>
      <c r="W21">
        <v>5.9964057507987221</v>
      </c>
      <c r="X21">
        <v>12.510847020869843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13.308169811505122</v>
      </c>
      <c r="AL21">
        <v>0.34084050000000005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0.53976999999999997</v>
      </c>
      <c r="AS21">
        <v>1.1511017479928636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593.122809581708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85.660118942486605</v>
      </c>
      <c r="L22">
        <v>21.39</v>
      </c>
      <c r="M22">
        <v>0</v>
      </c>
      <c r="N22">
        <v>28.873888612244897</v>
      </c>
      <c r="O22">
        <v>24.24056007393715</v>
      </c>
      <c r="P22">
        <v>59.904037743320366</v>
      </c>
      <c r="Q22">
        <v>1.9300610581818181</v>
      </c>
      <c r="R22">
        <v>5.7732041314971125</v>
      </c>
      <c r="S22">
        <v>3.8508419349195244</v>
      </c>
      <c r="T22">
        <v>0</v>
      </c>
      <c r="U22">
        <v>318.55484076502256</v>
      </c>
      <c r="V22">
        <v>5.0692316366322014</v>
      </c>
      <c r="W22">
        <v>11.346038207547171</v>
      </c>
      <c r="X22">
        <v>24.041119493943473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13.308169811505122</v>
      </c>
      <c r="AL22">
        <v>0.34084050000000005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0.53976999999999997</v>
      </c>
      <c r="AS22">
        <v>1.1511017479928636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610.00271451153003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85.660118942486605</v>
      </c>
      <c r="L23">
        <v>21.39</v>
      </c>
      <c r="M23">
        <v>0</v>
      </c>
      <c r="N23">
        <v>28.873888612244897</v>
      </c>
      <c r="O23">
        <v>24.24056007393715</v>
      </c>
      <c r="P23">
        <v>59.904037743320366</v>
      </c>
      <c r="Q23">
        <v>1.9300610581818181</v>
      </c>
      <c r="R23">
        <v>5.7716861108348132</v>
      </c>
      <c r="S23">
        <v>3.8508419349195244</v>
      </c>
      <c r="T23">
        <v>0</v>
      </c>
      <c r="U23">
        <v>318.55484076502256</v>
      </c>
      <c r="V23">
        <v>5.0702172412523021</v>
      </c>
      <c r="W23">
        <v>11.348395672433034</v>
      </c>
      <c r="X23">
        <v>24.041343840677573</v>
      </c>
      <c r="Y23">
        <v>0</v>
      </c>
      <c r="Z23">
        <v>1.59417258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13.308169811505122</v>
      </c>
      <c r="AL23">
        <v>0.34084050000000005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0.53976999999999997</v>
      </c>
      <c r="AS23">
        <v>1.1511017479928636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611.59893648710772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85.660118942486605</v>
      </c>
      <c r="L24">
        <v>21.39</v>
      </c>
      <c r="M24">
        <v>0</v>
      </c>
      <c r="N24">
        <v>28.873888612244897</v>
      </c>
      <c r="O24">
        <v>24.24056007393715</v>
      </c>
      <c r="P24">
        <v>59.904037743320366</v>
      </c>
      <c r="Q24">
        <v>1.9300610581818181</v>
      </c>
      <c r="R24">
        <v>5.7716861108348132</v>
      </c>
      <c r="S24">
        <v>3.8508419349195244</v>
      </c>
      <c r="T24">
        <v>0</v>
      </c>
      <c r="U24">
        <v>318.55484076502256</v>
      </c>
      <c r="V24">
        <v>5.0702172412523021</v>
      </c>
      <c r="W24">
        <v>11.348395672433034</v>
      </c>
      <c r="X24">
        <v>24.041343840677573</v>
      </c>
      <c r="Y24">
        <v>0</v>
      </c>
      <c r="Z24">
        <v>1.59417258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13.308169811505122</v>
      </c>
      <c r="AL24">
        <v>0.34084050000000005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0.53976999999999997</v>
      </c>
      <c r="AS24">
        <v>1.1511017479928636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611.59893648710772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85.660118942486605</v>
      </c>
      <c r="L25">
        <v>21.39</v>
      </c>
      <c r="M25">
        <v>0</v>
      </c>
      <c r="N25">
        <v>28.873888612244897</v>
      </c>
      <c r="O25">
        <v>24.24056007393715</v>
      </c>
      <c r="P25">
        <v>59.904037743320366</v>
      </c>
      <c r="Q25">
        <v>1.9300610581818181</v>
      </c>
      <c r="R25">
        <v>5.7716861108348132</v>
      </c>
      <c r="S25">
        <v>3.8508419349195244</v>
      </c>
      <c r="T25">
        <v>0</v>
      </c>
      <c r="U25">
        <v>318.55484076502256</v>
      </c>
      <c r="V25">
        <v>5.0702172412523021</v>
      </c>
      <c r="W25">
        <v>11.017281970486511</v>
      </c>
      <c r="X25">
        <v>23.923215496230224</v>
      </c>
      <c r="Y25">
        <v>0</v>
      </c>
      <c r="Z25">
        <v>1.59417258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13.308169811505122</v>
      </c>
      <c r="AL25">
        <v>0.34084050000000005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0.53976999999999997</v>
      </c>
      <c r="AS25">
        <v>1.1511017479928636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611.1496944407138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85.660118942486605</v>
      </c>
      <c r="L26">
        <v>21.39</v>
      </c>
      <c r="M26">
        <v>0</v>
      </c>
      <c r="N26">
        <v>28.873888612244897</v>
      </c>
      <c r="O26">
        <v>24.24056007393715</v>
      </c>
      <c r="P26">
        <v>59.904037743320366</v>
      </c>
      <c r="Q26">
        <v>1.9300610581818181</v>
      </c>
      <c r="R26">
        <v>5.7716861108348132</v>
      </c>
      <c r="S26">
        <v>3.8508419349195244</v>
      </c>
      <c r="T26">
        <v>0</v>
      </c>
      <c r="U26">
        <v>318.55484076502256</v>
      </c>
      <c r="V26">
        <v>5.0702172412523021</v>
      </c>
      <c r="W26">
        <v>11.344694357654431</v>
      </c>
      <c r="X26">
        <v>24.040571473851028</v>
      </c>
      <c r="Y26">
        <v>0</v>
      </c>
      <c r="Z26">
        <v>1.59417258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13.308169811505122</v>
      </c>
      <c r="AL26">
        <v>0.34084050000000005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0.53976999999999997</v>
      </c>
      <c r="AS26">
        <v>1.1511017479928636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611.59446280550264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85.660112906627305</v>
      </c>
      <c r="L27">
        <v>21.179841829638274</v>
      </c>
      <c r="M27">
        <v>0</v>
      </c>
      <c r="N27">
        <v>28.873888612244897</v>
      </c>
      <c r="O27">
        <v>24.24056007393715</v>
      </c>
      <c r="P27">
        <v>59.904037743320366</v>
      </c>
      <c r="Q27">
        <v>1.9300610581818181</v>
      </c>
      <c r="R27">
        <v>10.367578639304091</v>
      </c>
      <c r="S27">
        <v>3.8497966226023848</v>
      </c>
      <c r="T27">
        <v>0</v>
      </c>
      <c r="U27">
        <v>318.55484076502256</v>
      </c>
      <c r="V27">
        <v>4.7310836508875749</v>
      </c>
      <c r="W27">
        <v>11.344694357654431</v>
      </c>
      <c r="X27">
        <v>24.040571473851028</v>
      </c>
      <c r="Y27">
        <v>0</v>
      </c>
      <c r="Z27">
        <v>0.26892250000000001</v>
      </c>
      <c r="AA27">
        <v>0</v>
      </c>
      <c r="AB27">
        <v>0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5.7185377614994719</v>
      </c>
      <c r="AI27">
        <v>0</v>
      </c>
      <c r="AJ27">
        <v>0</v>
      </c>
      <c r="AK27">
        <v>13.308169811505122</v>
      </c>
      <c r="AL27">
        <v>1.7042025000000001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0.53976999999999997</v>
      </c>
      <c r="AS27">
        <v>1.1511017479928636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621.39666190656851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85.659098252508954</v>
      </c>
      <c r="L28">
        <v>21.179841829638274</v>
      </c>
      <c r="M28">
        <v>0</v>
      </c>
      <c r="N28">
        <v>28.873888612244897</v>
      </c>
      <c r="O28">
        <v>24.24056007393715</v>
      </c>
      <c r="P28">
        <v>59.904037743320366</v>
      </c>
      <c r="Q28">
        <v>2.6707261568409342</v>
      </c>
      <c r="R28">
        <v>10.367578639304091</v>
      </c>
      <c r="S28">
        <v>5.7586295680655066</v>
      </c>
      <c r="T28">
        <v>0</v>
      </c>
      <c r="U28">
        <v>318.55484076502256</v>
      </c>
      <c r="V28">
        <v>5.0700841609829492</v>
      </c>
      <c r="W28">
        <v>11.344694357654431</v>
      </c>
      <c r="X28">
        <v>24.040571473851028</v>
      </c>
      <c r="Y28">
        <v>0</v>
      </c>
      <c r="Z28">
        <v>0.26892250000000001</v>
      </c>
      <c r="AA28">
        <v>0</v>
      </c>
      <c r="AB28">
        <v>0.81475618649662418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11.437075522998944</v>
      </c>
      <c r="AI28">
        <v>0</v>
      </c>
      <c r="AJ28">
        <v>0</v>
      </c>
      <c r="AK28">
        <v>13.308169811505122</v>
      </c>
      <c r="AL28">
        <v>13.633620000000001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0.53976999999999997</v>
      </c>
      <c r="AS28">
        <v>1.1511017479928636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642.84685725466397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85.65917275790288</v>
      </c>
      <c r="L29">
        <v>21.179823822885943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2.6707261568409342</v>
      </c>
      <c r="R29">
        <v>10.367578639304091</v>
      </c>
      <c r="S29">
        <v>6.410361740808824</v>
      </c>
      <c r="T29">
        <v>0</v>
      </c>
      <c r="U29">
        <v>318.55484076502256</v>
      </c>
      <c r="V29">
        <v>5.0706671052631584</v>
      </c>
      <c r="W29">
        <v>11.344694357654431</v>
      </c>
      <c r="X29">
        <v>24.040571473851028</v>
      </c>
      <c r="Y29">
        <v>0</v>
      </c>
      <c r="Z29">
        <v>0.26892250000000001</v>
      </c>
      <c r="AA29">
        <v>1.9312384259259263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17.155613538500528</v>
      </c>
      <c r="AI29">
        <v>0</v>
      </c>
      <c r="AJ29">
        <v>0</v>
      </c>
      <c r="AK29">
        <v>13.308169811505122</v>
      </c>
      <c r="AL29">
        <v>13.633620000000001</v>
      </c>
      <c r="AM29">
        <v>1.2905740270067521</v>
      </c>
      <c r="AN29">
        <v>0</v>
      </c>
      <c r="AO29">
        <v>0</v>
      </c>
      <c r="AP29">
        <v>0</v>
      </c>
      <c r="AQ29">
        <v>0</v>
      </c>
      <c r="AR29">
        <v>0.53976999999999997</v>
      </c>
      <c r="AS29">
        <v>1.1511017479928636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656.78225247927344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87.400813520896875</v>
      </c>
      <c r="L30">
        <v>21.180185811817577</v>
      </c>
      <c r="M30">
        <v>0</v>
      </c>
      <c r="N30">
        <v>28.873888612244897</v>
      </c>
      <c r="O30">
        <v>24.24056007393715</v>
      </c>
      <c r="P30">
        <v>59.904037743320366</v>
      </c>
      <c r="Q30">
        <v>2.6707261568409342</v>
      </c>
      <c r="R30">
        <v>10.367578639304091</v>
      </c>
      <c r="S30">
        <v>6.4502106783919597</v>
      </c>
      <c r="T30">
        <v>0</v>
      </c>
      <c r="U30">
        <v>318.55484076502256</v>
      </c>
      <c r="V30">
        <v>5.0706671052631584</v>
      </c>
      <c r="W30">
        <v>11.344694357654431</v>
      </c>
      <c r="X30">
        <v>24.040571473851028</v>
      </c>
      <c r="Y30">
        <v>0</v>
      </c>
      <c r="Z30">
        <v>4.7825177400000003</v>
      </c>
      <c r="AA30">
        <v>4.9377904074074088</v>
      </c>
      <c r="AB30">
        <v>6.4398334000000013</v>
      </c>
      <c r="AC30">
        <v>0</v>
      </c>
      <c r="AD30">
        <v>6.6999182376987134</v>
      </c>
      <c r="AE30">
        <v>8.0577797045985964</v>
      </c>
      <c r="AF30">
        <v>0</v>
      </c>
      <c r="AG30">
        <v>0</v>
      </c>
      <c r="AH30">
        <v>22.874151299999998</v>
      </c>
      <c r="AI30">
        <v>0</v>
      </c>
      <c r="AJ30">
        <v>0</v>
      </c>
      <c r="AK30">
        <v>13.308169811505122</v>
      </c>
      <c r="AL30">
        <v>13.633620000000001</v>
      </c>
      <c r="AM30">
        <v>2.5811478000000005</v>
      </c>
      <c r="AN30">
        <v>0</v>
      </c>
      <c r="AO30">
        <v>0</v>
      </c>
      <c r="AP30">
        <v>0</v>
      </c>
      <c r="AQ30">
        <v>0</v>
      </c>
      <c r="AR30">
        <v>0.53976999999999997</v>
      </c>
      <c r="AS30">
        <v>1.1511017479928636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685.10457508774778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76.969888675194397</v>
      </c>
      <c r="L31">
        <v>39.700350902251856</v>
      </c>
      <c r="M31">
        <v>0</v>
      </c>
      <c r="N31">
        <v>28.873888612244897</v>
      </c>
      <c r="O31">
        <v>24.24056007393715</v>
      </c>
      <c r="P31">
        <v>59.904037743320366</v>
      </c>
      <c r="Q31">
        <v>2.5094186434343437</v>
      </c>
      <c r="R31">
        <v>10.367578639304091</v>
      </c>
      <c r="S31">
        <v>6.3196381679389315</v>
      </c>
      <c r="T31">
        <v>0</v>
      </c>
      <c r="U31">
        <v>318.55484076502256</v>
      </c>
      <c r="V31">
        <v>5.0706671052631584</v>
      </c>
      <c r="W31">
        <v>11.344694357654431</v>
      </c>
      <c r="X31">
        <v>24.040571473851028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22.874151299999998</v>
      </c>
      <c r="AI31">
        <v>0</v>
      </c>
      <c r="AJ31">
        <v>0</v>
      </c>
      <c r="AK31">
        <v>13.308169811505122</v>
      </c>
      <c r="AL31">
        <v>13.633620000000001</v>
      </c>
      <c r="AM31">
        <v>3.8638999891973005</v>
      </c>
      <c r="AN31">
        <v>0</v>
      </c>
      <c r="AO31">
        <v>0</v>
      </c>
      <c r="AP31">
        <v>0</v>
      </c>
      <c r="AQ31">
        <v>0</v>
      </c>
      <c r="AR31">
        <v>0.53976999999999997</v>
      </c>
      <c r="AS31">
        <v>1.1511017479928636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696.11592592374313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146.69118921601742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2.6702224999999999</v>
      </c>
      <c r="R32">
        <v>10.367578639304091</v>
      </c>
      <c r="S32">
        <v>6.4475811865407318</v>
      </c>
      <c r="T32">
        <v>0</v>
      </c>
      <c r="U32">
        <v>318.55484076502256</v>
      </c>
      <c r="V32">
        <v>5.0706671052631584</v>
      </c>
      <c r="W32">
        <v>11.344694357654431</v>
      </c>
      <c r="X32">
        <v>24.040571473851028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22.874151299999998</v>
      </c>
      <c r="AI32">
        <v>0</v>
      </c>
      <c r="AJ32">
        <v>0</v>
      </c>
      <c r="AK32">
        <v>13.308169811505122</v>
      </c>
      <c r="AL32">
        <v>10.225215000000002</v>
      </c>
      <c r="AM32">
        <v>3.8638999891973005</v>
      </c>
      <c r="AN32">
        <v>0</v>
      </c>
      <c r="AO32">
        <v>0</v>
      </c>
      <c r="AP32">
        <v>0</v>
      </c>
      <c r="AQ32">
        <v>0</v>
      </c>
      <c r="AR32">
        <v>0.53976999999999997</v>
      </c>
      <c r="AS32">
        <v>1.1511017479928636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763.28266412135065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2.6702224999999999</v>
      </c>
      <c r="R33">
        <v>10.367578639304091</v>
      </c>
      <c r="S33">
        <v>6.4475811865407318</v>
      </c>
      <c r="T33">
        <v>0</v>
      </c>
      <c r="U33">
        <v>318.55484076502256</v>
      </c>
      <c r="V33">
        <v>5.0706671052631584</v>
      </c>
      <c r="W33">
        <v>11.344694357654431</v>
      </c>
      <c r="X33">
        <v>24.040571473851028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6.6999182376987134</v>
      </c>
      <c r="AE33">
        <v>8.0577797045985964</v>
      </c>
      <c r="AF33">
        <v>0</v>
      </c>
      <c r="AG33">
        <v>0</v>
      </c>
      <c r="AH33">
        <v>22.874151299999998</v>
      </c>
      <c r="AI33">
        <v>0</v>
      </c>
      <c r="AJ33">
        <v>0</v>
      </c>
      <c r="AK33">
        <v>13.308169811505122</v>
      </c>
      <c r="AL33">
        <v>10.225215000000002</v>
      </c>
      <c r="AM33">
        <v>3.8638999891973005</v>
      </c>
      <c r="AN33">
        <v>0</v>
      </c>
      <c r="AO33">
        <v>0</v>
      </c>
      <c r="AP33">
        <v>0</v>
      </c>
      <c r="AQ33">
        <v>0</v>
      </c>
      <c r="AR33">
        <v>9.4459749999999989</v>
      </c>
      <c r="AS33">
        <v>1.1511017479928636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782.58777001845499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2.6702224999999999</v>
      </c>
      <c r="R34">
        <v>10.367578639304091</v>
      </c>
      <c r="S34">
        <v>6.4475811865407318</v>
      </c>
      <c r="T34">
        <v>0</v>
      </c>
      <c r="U34">
        <v>318.55484076502256</v>
      </c>
      <c r="V34">
        <v>5.0706671052631584</v>
      </c>
      <c r="W34">
        <v>11.344694357654431</v>
      </c>
      <c r="X34">
        <v>24.040571473851028</v>
      </c>
      <c r="Y34">
        <v>0</v>
      </c>
      <c r="Z34">
        <v>3.1883451599999999</v>
      </c>
      <c r="AA34">
        <v>6.869028833333334</v>
      </c>
      <c r="AB34">
        <v>6.4398334000000013</v>
      </c>
      <c r="AC34">
        <v>0</v>
      </c>
      <c r="AD34">
        <v>6.6999182376987134</v>
      </c>
      <c r="AE34">
        <v>8.0577797045985964</v>
      </c>
      <c r="AF34">
        <v>0</v>
      </c>
      <c r="AG34">
        <v>0</v>
      </c>
      <c r="AH34">
        <v>22.874151299999998</v>
      </c>
      <c r="AI34">
        <v>0</v>
      </c>
      <c r="AJ34">
        <v>0</v>
      </c>
      <c r="AK34">
        <v>13.308169811505122</v>
      </c>
      <c r="AL34">
        <v>1.7042025000000001</v>
      </c>
      <c r="AM34">
        <v>3.8638999891973005</v>
      </c>
      <c r="AN34">
        <v>0</v>
      </c>
      <c r="AO34">
        <v>0</v>
      </c>
      <c r="AP34">
        <v>0</v>
      </c>
      <c r="AQ34">
        <v>0</v>
      </c>
      <c r="AR34">
        <v>9.4459749999999989</v>
      </c>
      <c r="AS34">
        <v>1.1511017479928636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774.06675751845489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2.6702224999999999</v>
      </c>
      <c r="R35">
        <v>10.367578639304091</v>
      </c>
      <c r="S35">
        <v>6.4475811865407318</v>
      </c>
      <c r="T35">
        <v>0</v>
      </c>
      <c r="U35">
        <v>318.55484076502256</v>
      </c>
      <c r="V35">
        <v>5.0706671052631584</v>
      </c>
      <c r="W35">
        <v>11.344694357654431</v>
      </c>
      <c r="X35">
        <v>23.67077554308797</v>
      </c>
      <c r="Y35">
        <v>0</v>
      </c>
      <c r="Z35">
        <v>3.1883451599999999</v>
      </c>
      <c r="AA35">
        <v>6.869028833333334</v>
      </c>
      <c r="AB35">
        <v>6.4398334000000013</v>
      </c>
      <c r="AC35">
        <v>0</v>
      </c>
      <c r="AD35">
        <v>6.6198343115064349</v>
      </c>
      <c r="AE35">
        <v>8.0577797045985964</v>
      </c>
      <c r="AF35">
        <v>0</v>
      </c>
      <c r="AG35">
        <v>0</v>
      </c>
      <c r="AH35">
        <v>22.874151299999998</v>
      </c>
      <c r="AI35">
        <v>0</v>
      </c>
      <c r="AJ35">
        <v>0</v>
      </c>
      <c r="AK35">
        <v>13.308169811505122</v>
      </c>
      <c r="AL35">
        <v>0.34084050000000005</v>
      </c>
      <c r="AM35">
        <v>3.8638999891973005</v>
      </c>
      <c r="AN35">
        <v>0</v>
      </c>
      <c r="AO35">
        <v>0</v>
      </c>
      <c r="AP35">
        <v>0</v>
      </c>
      <c r="AQ35">
        <v>0</v>
      </c>
      <c r="AR35">
        <v>0.53976999999999997</v>
      </c>
      <c r="AS35">
        <v>1.1511017479928636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763.34731066149959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2.6702224999999999</v>
      </c>
      <c r="R36">
        <v>10.367578639304091</v>
      </c>
      <c r="S36">
        <v>6.4475811865407318</v>
      </c>
      <c r="T36">
        <v>0</v>
      </c>
      <c r="U36">
        <v>318.55484076502256</v>
      </c>
      <c r="V36">
        <v>5.0706671052631584</v>
      </c>
      <c r="W36">
        <v>11.344694357654431</v>
      </c>
      <c r="X36">
        <v>24.039961058315338</v>
      </c>
      <c r="Y36">
        <v>0</v>
      </c>
      <c r="Z36">
        <v>0</v>
      </c>
      <c r="AA36">
        <v>0</v>
      </c>
      <c r="AB36">
        <v>3.219916827006752</v>
      </c>
      <c r="AC36">
        <v>0</v>
      </c>
      <c r="AD36">
        <v>0</v>
      </c>
      <c r="AE36">
        <v>4.0288898522992982</v>
      </c>
      <c r="AF36">
        <v>0</v>
      </c>
      <c r="AG36">
        <v>0</v>
      </c>
      <c r="AH36">
        <v>22.874151299999998</v>
      </c>
      <c r="AI36">
        <v>0</v>
      </c>
      <c r="AJ36">
        <v>0</v>
      </c>
      <c r="AK36">
        <v>13.308169811505122</v>
      </c>
      <c r="AL36">
        <v>0.34084050000000005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0.53976999999999997</v>
      </c>
      <c r="AS36">
        <v>1.1511017479928636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735.92658145739722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2.6702224999999999</v>
      </c>
      <c r="R37">
        <v>10.367578639304091</v>
      </c>
      <c r="S37">
        <v>6.4475811865407318</v>
      </c>
      <c r="T37">
        <v>0</v>
      </c>
      <c r="U37">
        <v>318.55484076502256</v>
      </c>
      <c r="V37">
        <v>5.0706671052631584</v>
      </c>
      <c r="W37">
        <v>11.344694357654431</v>
      </c>
      <c r="X37">
        <v>24.037498306465555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0</v>
      </c>
      <c r="AE37">
        <v>4.0288898522992982</v>
      </c>
      <c r="AF37">
        <v>0</v>
      </c>
      <c r="AG37">
        <v>0</v>
      </c>
      <c r="AH37">
        <v>22.874151299999998</v>
      </c>
      <c r="AI37">
        <v>0</v>
      </c>
      <c r="AJ37">
        <v>0</v>
      </c>
      <c r="AK37">
        <v>13.308169811505122</v>
      </c>
      <c r="AL37">
        <v>0.34084050000000005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0.53976999999999997</v>
      </c>
      <c r="AS37">
        <v>1.1511017479928636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735.92411870554736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2.6702224999999999</v>
      </c>
      <c r="R38">
        <v>10.367578639304091</v>
      </c>
      <c r="S38">
        <v>6.4475811865407318</v>
      </c>
      <c r="T38">
        <v>0</v>
      </c>
      <c r="U38">
        <v>318.55484076502256</v>
      </c>
      <c r="V38">
        <v>5.0706671052631584</v>
      </c>
      <c r="W38">
        <v>11.344694357654431</v>
      </c>
      <c r="X38">
        <v>24.037498306465555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22.874151299999998</v>
      </c>
      <c r="AI38">
        <v>0</v>
      </c>
      <c r="AJ38">
        <v>0</v>
      </c>
      <c r="AK38">
        <v>13.308169811505122</v>
      </c>
      <c r="AL38">
        <v>0.34084050000000005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0.53976999999999997</v>
      </c>
      <c r="AS38">
        <v>1.1511017479928636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735.92411870554736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157.1597666666259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2.6702224999999999</v>
      </c>
      <c r="R39">
        <v>10.367578639304091</v>
      </c>
      <c r="S39">
        <v>6.4475811865407318</v>
      </c>
      <c r="T39">
        <v>0</v>
      </c>
      <c r="U39">
        <v>318.55484076502256</v>
      </c>
      <c r="V39">
        <v>5.0706671052631584</v>
      </c>
      <c r="W39">
        <v>11.344694357654431</v>
      </c>
      <c r="X39">
        <v>24.040964630727256</v>
      </c>
      <c r="Y39">
        <v>0</v>
      </c>
      <c r="Z39">
        <v>0</v>
      </c>
      <c r="AA39">
        <v>0</v>
      </c>
      <c r="AB39">
        <v>3.219916827006752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17.155613538500528</v>
      </c>
      <c r="AI39">
        <v>0</v>
      </c>
      <c r="AJ39">
        <v>0</v>
      </c>
      <c r="AK39">
        <v>13.308169811505122</v>
      </c>
      <c r="AL39">
        <v>0.34084050000000005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0.53976999999999997</v>
      </c>
      <c r="AS39">
        <v>1.1511017479928636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730.27872382181363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2.6702224999999999</v>
      </c>
      <c r="R40">
        <v>10.367578639304091</v>
      </c>
      <c r="S40">
        <v>6.4475811865407318</v>
      </c>
      <c r="T40">
        <v>0</v>
      </c>
      <c r="U40">
        <v>318.55484076502256</v>
      </c>
      <c r="V40">
        <v>5.0706671052631584</v>
      </c>
      <c r="W40">
        <v>11.344694357654431</v>
      </c>
      <c r="X40">
        <v>24.040964630727256</v>
      </c>
      <c r="Y40">
        <v>0</v>
      </c>
      <c r="Z40">
        <v>0</v>
      </c>
      <c r="AA40">
        <v>0</v>
      </c>
      <c r="AB40">
        <v>3.219916827006752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11.437075522998944</v>
      </c>
      <c r="AI40">
        <v>0</v>
      </c>
      <c r="AJ40">
        <v>0</v>
      </c>
      <c r="AK40">
        <v>13.308169811505122</v>
      </c>
      <c r="AL40">
        <v>0.34084050000000005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0.53976999999999997</v>
      </c>
      <c r="AS40">
        <v>1.1511017479928636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724.49050925280801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157.1597666666259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2.6702224999999999</v>
      </c>
      <c r="R41">
        <v>10.367578639304091</v>
      </c>
      <c r="S41">
        <v>6.4475811865407318</v>
      </c>
      <c r="T41">
        <v>0</v>
      </c>
      <c r="U41">
        <v>318.55484076502256</v>
      </c>
      <c r="V41">
        <v>5.0706671052631584</v>
      </c>
      <c r="W41">
        <v>11.344694357654431</v>
      </c>
      <c r="X41">
        <v>24.039310081621952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8.5893826614994726</v>
      </c>
      <c r="AI41">
        <v>0</v>
      </c>
      <c r="AJ41">
        <v>0</v>
      </c>
      <c r="AK41">
        <v>13.308169811505122</v>
      </c>
      <c r="AL41">
        <v>0.34084050000000005</v>
      </c>
      <c r="AM41">
        <v>0</v>
      </c>
      <c r="AN41">
        <v>0</v>
      </c>
      <c r="AO41">
        <v>0</v>
      </c>
      <c r="AP41">
        <v>0.59492839350223714</v>
      </c>
      <c r="AQ41">
        <v>0</v>
      </c>
      <c r="AR41">
        <v>0.53976999999999997</v>
      </c>
      <c r="AS41">
        <v>1.1511017479928636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719.0858499622027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85.66046777645019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2.6702224999999999</v>
      </c>
      <c r="R42">
        <v>10.367578639304091</v>
      </c>
      <c r="S42">
        <v>6.4475811865407318</v>
      </c>
      <c r="T42">
        <v>0</v>
      </c>
      <c r="U42">
        <v>318.55484076502256</v>
      </c>
      <c r="V42">
        <v>5.0706671052631584</v>
      </c>
      <c r="W42">
        <v>11.344694357654431</v>
      </c>
      <c r="X42">
        <v>24.041291191471359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0.47051806149649261</v>
      </c>
      <c r="AF42">
        <v>0</v>
      </c>
      <c r="AG42">
        <v>0</v>
      </c>
      <c r="AH42">
        <v>5.7185377614994719</v>
      </c>
      <c r="AI42">
        <v>0</v>
      </c>
      <c r="AJ42">
        <v>0</v>
      </c>
      <c r="AK42">
        <v>13.308169811505122</v>
      </c>
      <c r="AL42">
        <v>0.34084050000000005</v>
      </c>
      <c r="AM42">
        <v>0</v>
      </c>
      <c r="AN42">
        <v>0</v>
      </c>
      <c r="AO42">
        <v>0</v>
      </c>
      <c r="AP42">
        <v>0.59492839350223714</v>
      </c>
      <c r="AQ42">
        <v>0</v>
      </c>
      <c r="AR42">
        <v>0.80965500000000001</v>
      </c>
      <c r="AS42">
        <v>1.1511017479928636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641.42920049107374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85.66046777645019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2.6702224999999999</v>
      </c>
      <c r="R43">
        <v>10.367578639304091</v>
      </c>
      <c r="S43">
        <v>6.4475811865407318</v>
      </c>
      <c r="T43">
        <v>0</v>
      </c>
      <c r="U43">
        <v>318.55484076502256</v>
      </c>
      <c r="V43">
        <v>5.0706671052631584</v>
      </c>
      <c r="W43">
        <v>11.344694357654431</v>
      </c>
      <c r="X43">
        <v>24.041291191471359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13.308169811505122</v>
      </c>
      <c r="AL43">
        <v>0.34084050000000005</v>
      </c>
      <c r="AM43">
        <v>0</v>
      </c>
      <c r="AN43">
        <v>0</v>
      </c>
      <c r="AO43">
        <v>0</v>
      </c>
      <c r="AP43">
        <v>0.65755230126164066</v>
      </c>
      <c r="AQ43">
        <v>0</v>
      </c>
      <c r="AR43">
        <v>9.4459749999999989</v>
      </c>
      <c r="AS43">
        <v>1.1511017479928636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644.4096066373337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85.66046777645019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2.6702224999999999</v>
      </c>
      <c r="R44">
        <v>10.367578639304091</v>
      </c>
      <c r="S44">
        <v>6.4475811865407318</v>
      </c>
      <c r="T44">
        <v>0</v>
      </c>
      <c r="U44">
        <v>318.55484076502256</v>
      </c>
      <c r="V44">
        <v>5.0706671052631584</v>
      </c>
      <c r="W44">
        <v>11.344694357654431</v>
      </c>
      <c r="X44">
        <v>24.041726858548582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13.308169811505122</v>
      </c>
      <c r="AL44">
        <v>0.34084050000000005</v>
      </c>
      <c r="AM44">
        <v>0</v>
      </c>
      <c r="AN44">
        <v>0</v>
      </c>
      <c r="AO44">
        <v>0</v>
      </c>
      <c r="AP44">
        <v>0.65755230126164066</v>
      </c>
      <c r="AQ44">
        <v>0</v>
      </c>
      <c r="AR44">
        <v>9.4459749999999989</v>
      </c>
      <c r="AS44">
        <v>1.1511017479928636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644.41004230441092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85.66046777645019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59.904037743320366</v>
      </c>
      <c r="Q45">
        <v>2.6702224999999999</v>
      </c>
      <c r="R45">
        <v>10.367578639304091</v>
      </c>
      <c r="S45">
        <v>6.4475811865407318</v>
      </c>
      <c r="T45">
        <v>0</v>
      </c>
      <c r="U45">
        <v>318.55484076502256</v>
      </c>
      <c r="V45">
        <v>5.0706671052631584</v>
      </c>
      <c r="W45">
        <v>11.344694357654431</v>
      </c>
      <c r="X45">
        <v>24.041726858548582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13.308169811505122</v>
      </c>
      <c r="AL45">
        <v>0.34084050000000005</v>
      </c>
      <c r="AM45">
        <v>0</v>
      </c>
      <c r="AN45">
        <v>0</v>
      </c>
      <c r="AO45">
        <v>0</v>
      </c>
      <c r="AP45">
        <v>0.65755230126164066</v>
      </c>
      <c r="AQ45">
        <v>0</v>
      </c>
      <c r="AR45">
        <v>1.0795399999999999</v>
      </c>
      <c r="AS45">
        <v>1.1511017479928636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636.0436073044109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85.66046777645019</v>
      </c>
      <c r="L46">
        <v>41.859619263868673</v>
      </c>
      <c r="M46">
        <v>0</v>
      </c>
      <c r="N46">
        <v>28.873888612244897</v>
      </c>
      <c r="O46">
        <v>24.24056007393715</v>
      </c>
      <c r="P46">
        <v>59.904037743320366</v>
      </c>
      <c r="Q46">
        <v>2.6702224999999999</v>
      </c>
      <c r="R46">
        <v>10.367578639304091</v>
      </c>
      <c r="S46">
        <v>6.4475811865407318</v>
      </c>
      <c r="T46">
        <v>0</v>
      </c>
      <c r="U46">
        <v>318.55484076502256</v>
      </c>
      <c r="V46">
        <v>5.0706671052631584</v>
      </c>
      <c r="W46">
        <v>11.344694357654431</v>
      </c>
      <c r="X46">
        <v>24.041726858548582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13.308169811505122</v>
      </c>
      <c r="AL46">
        <v>0.34084050000000005</v>
      </c>
      <c r="AM46">
        <v>0</v>
      </c>
      <c r="AN46">
        <v>0</v>
      </c>
      <c r="AO46">
        <v>0</v>
      </c>
      <c r="AP46">
        <v>0.65755230126164066</v>
      </c>
      <c r="AQ46">
        <v>0</v>
      </c>
      <c r="AR46">
        <v>0.53976999999999997</v>
      </c>
      <c r="AS46">
        <v>1.1511017479928636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635.50383730441092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134.75014528934452</v>
      </c>
      <c r="L47">
        <v>41.859619263868673</v>
      </c>
      <c r="M47">
        <v>0</v>
      </c>
      <c r="N47">
        <v>28.873888612244897</v>
      </c>
      <c r="O47">
        <v>24.24056007393715</v>
      </c>
      <c r="P47">
        <v>59.904037743320366</v>
      </c>
      <c r="Q47">
        <v>2.6702224999999999</v>
      </c>
      <c r="R47">
        <v>10.367578639304091</v>
      </c>
      <c r="S47">
        <v>6.4475811865407318</v>
      </c>
      <c r="T47">
        <v>0</v>
      </c>
      <c r="U47">
        <v>318.55484076502256</v>
      </c>
      <c r="V47">
        <v>5.0706671052631584</v>
      </c>
      <c r="W47">
        <v>11.344694357654431</v>
      </c>
      <c r="X47">
        <v>24.040876620190826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13.308169811505122</v>
      </c>
      <c r="AL47">
        <v>0.34084050000000005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0.53976999999999997</v>
      </c>
      <c r="AS47">
        <v>1.1511017479928636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683.93511227768579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125.12913110313836</v>
      </c>
      <c r="L48">
        <v>41.859619263868673</v>
      </c>
      <c r="M48">
        <v>0</v>
      </c>
      <c r="N48">
        <v>28.873888612244897</v>
      </c>
      <c r="O48">
        <v>24.24056007393715</v>
      </c>
      <c r="P48">
        <v>59.904037743320366</v>
      </c>
      <c r="Q48">
        <v>2.6702224999999999</v>
      </c>
      <c r="R48">
        <v>10.367578639304091</v>
      </c>
      <c r="S48">
        <v>6.4475811865407318</v>
      </c>
      <c r="T48">
        <v>0</v>
      </c>
      <c r="U48">
        <v>318.55484076502256</v>
      </c>
      <c r="V48">
        <v>5.0706671052631584</v>
      </c>
      <c r="W48">
        <v>11.344694357654431</v>
      </c>
      <c r="X48">
        <v>24.040876620190826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13.308169811505122</v>
      </c>
      <c r="AL48">
        <v>0.34084050000000005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0.53976999999999997</v>
      </c>
      <c r="AS48">
        <v>1.1511017479928636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674.31409809147965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115.50101749704078</v>
      </c>
      <c r="L49">
        <v>41.859619263868673</v>
      </c>
      <c r="M49">
        <v>0</v>
      </c>
      <c r="N49">
        <v>28.873888612244897</v>
      </c>
      <c r="O49">
        <v>24.24056007393715</v>
      </c>
      <c r="P49">
        <v>59.904037743320366</v>
      </c>
      <c r="Q49">
        <v>2.6702224999999999</v>
      </c>
      <c r="R49">
        <v>10.367578639304091</v>
      </c>
      <c r="S49">
        <v>6.4475811865407318</v>
      </c>
      <c r="T49">
        <v>0</v>
      </c>
      <c r="U49">
        <v>318.55484076502256</v>
      </c>
      <c r="V49">
        <v>5.0706671052631584</v>
      </c>
      <c r="W49">
        <v>11.344694357654431</v>
      </c>
      <c r="X49">
        <v>24.040876620190826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13.308169811505122</v>
      </c>
      <c r="AL49">
        <v>0.34084050000000005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0.53976999999999997</v>
      </c>
      <c r="AS49">
        <v>1.1511017479928636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664.68598448538216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105.87104042062302</v>
      </c>
      <c r="L50">
        <v>41.859619263868673</v>
      </c>
      <c r="M50">
        <v>0</v>
      </c>
      <c r="N50">
        <v>28.873888612244897</v>
      </c>
      <c r="O50">
        <v>24.24056007393715</v>
      </c>
      <c r="P50">
        <v>59.904037743320366</v>
      </c>
      <c r="Q50">
        <v>2.6702224999999999</v>
      </c>
      <c r="R50">
        <v>10.367578639304091</v>
      </c>
      <c r="S50">
        <v>6.4475811865407318</v>
      </c>
      <c r="T50">
        <v>0</v>
      </c>
      <c r="U50">
        <v>318.55484076502256</v>
      </c>
      <c r="V50">
        <v>5.0706671052631584</v>
      </c>
      <c r="W50">
        <v>11.344694357654431</v>
      </c>
      <c r="X50">
        <v>24.040876620190826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13.308169811505122</v>
      </c>
      <c r="AL50">
        <v>0.34084050000000005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0.53976999999999997</v>
      </c>
      <c r="AS50">
        <v>1.1511017479928636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655.05600740896432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85.659098252508954</v>
      </c>
      <c r="L51">
        <v>41.859934182389942</v>
      </c>
      <c r="M51">
        <v>0</v>
      </c>
      <c r="N51">
        <v>28.873888612244897</v>
      </c>
      <c r="O51">
        <v>24.24056007393715</v>
      </c>
      <c r="P51">
        <v>59.904037743320366</v>
      </c>
      <c r="Q51">
        <v>2.6702224999999999</v>
      </c>
      <c r="R51">
        <v>10.367578639304091</v>
      </c>
      <c r="S51">
        <v>6.4475811865407318</v>
      </c>
      <c r="T51">
        <v>0</v>
      </c>
      <c r="U51">
        <v>318.55484076502256</v>
      </c>
      <c r="V51">
        <v>5.0706671052631584</v>
      </c>
      <c r="W51">
        <v>11.344694357654431</v>
      </c>
      <c r="X51">
        <v>24.040876620190826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13.308169811505122</v>
      </c>
      <c r="AL51">
        <v>0.34084050000000005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0.53976999999999997</v>
      </c>
      <c r="AS51">
        <v>1.1511017479928636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634.84438015937155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85.660112906627305</v>
      </c>
      <c r="L52">
        <v>21.180185811817577</v>
      </c>
      <c r="M52">
        <v>0</v>
      </c>
      <c r="N52">
        <v>28.873888612244897</v>
      </c>
      <c r="O52">
        <v>24.24056007393715</v>
      </c>
      <c r="P52">
        <v>59.904037743320366</v>
      </c>
      <c r="Q52">
        <v>1.9297411506147542</v>
      </c>
      <c r="R52">
        <v>10.367578639304091</v>
      </c>
      <c r="S52">
        <v>3.8497868991228068</v>
      </c>
      <c r="T52">
        <v>0</v>
      </c>
      <c r="U52">
        <v>318.55484076502256</v>
      </c>
      <c r="V52">
        <v>5.0706671052631584</v>
      </c>
      <c r="W52">
        <v>11.344694357654431</v>
      </c>
      <c r="X52">
        <v>24.040876620190826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13.308169811505122</v>
      </c>
      <c r="AL52">
        <v>0.34084050000000005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0.53976999999999997</v>
      </c>
      <c r="AS52">
        <v>1.1511017479928636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610.82737080611435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85.660704247739105</v>
      </c>
      <c r="L53">
        <v>21.180197866540844</v>
      </c>
      <c r="M53">
        <v>0</v>
      </c>
      <c r="N53">
        <v>28.873888612244897</v>
      </c>
      <c r="O53">
        <v>24.24056007393715</v>
      </c>
      <c r="P53">
        <v>59.904037743320366</v>
      </c>
      <c r="Q53">
        <v>1.9297411506147542</v>
      </c>
      <c r="R53">
        <v>10.367578639304091</v>
      </c>
      <c r="S53">
        <v>3.8497868991228068</v>
      </c>
      <c r="T53">
        <v>0</v>
      </c>
      <c r="U53">
        <v>318.55484076502256</v>
      </c>
      <c r="V53">
        <v>5.0706671052631584</v>
      </c>
      <c r="W53">
        <v>11.344694357654431</v>
      </c>
      <c r="X53">
        <v>24.040876620190826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13.308169811505122</v>
      </c>
      <c r="AL53">
        <v>0.34084050000000005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0.53976999999999997</v>
      </c>
      <c r="AS53">
        <v>1.1511017479928636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610.82797420194936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85.660704247739105</v>
      </c>
      <c r="L54">
        <v>21.180227367980791</v>
      </c>
      <c r="M54">
        <v>0</v>
      </c>
      <c r="N54">
        <v>28.873888612244897</v>
      </c>
      <c r="O54">
        <v>24.24056007393715</v>
      </c>
      <c r="P54">
        <v>59.904037743320366</v>
      </c>
      <c r="Q54">
        <v>1.9297411506147542</v>
      </c>
      <c r="R54">
        <v>5.7787453793484271</v>
      </c>
      <c r="S54">
        <v>3.8497868991228068</v>
      </c>
      <c r="T54">
        <v>0</v>
      </c>
      <c r="U54">
        <v>318.55484076502256</v>
      </c>
      <c r="V54">
        <v>5.0706671052631584</v>
      </c>
      <c r="W54">
        <v>11.344694357654431</v>
      </c>
      <c r="X54">
        <v>24.040876620190826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13.308169811505122</v>
      </c>
      <c r="AL54">
        <v>0.34084050000000005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0.53976999999999997</v>
      </c>
      <c r="AS54">
        <v>1.1511017479928636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606.23917044343375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85.660704247739105</v>
      </c>
      <c r="L55">
        <v>21.179137104319974</v>
      </c>
      <c r="M55">
        <v>0</v>
      </c>
      <c r="N55">
        <v>28.873888612244897</v>
      </c>
      <c r="O55">
        <v>24.24056007393715</v>
      </c>
      <c r="P55">
        <v>59.904037743320366</v>
      </c>
      <c r="Q55">
        <v>1.9209994520547939</v>
      </c>
      <c r="R55">
        <v>7.8078056288223818</v>
      </c>
      <c r="S55">
        <v>3.8500000000000005</v>
      </c>
      <c r="T55">
        <v>0</v>
      </c>
      <c r="U55">
        <v>318.55484076502256</v>
      </c>
      <c r="V55">
        <v>5.0706172724999998</v>
      </c>
      <c r="W55">
        <v>5.7772452262848386</v>
      </c>
      <c r="X55">
        <v>12.510584039432576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0.47051806149649261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13.308169811505122</v>
      </c>
      <c r="AL55">
        <v>0.34084050000000005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0.53976999999999997</v>
      </c>
      <c r="AS55">
        <v>1.1511017479928636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591.16082028667313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85.660704247739105</v>
      </c>
      <c r="L56">
        <v>21.179137104319974</v>
      </c>
      <c r="M56">
        <v>0</v>
      </c>
      <c r="N56">
        <v>28.873888612244897</v>
      </c>
      <c r="O56">
        <v>24.24056007393715</v>
      </c>
      <c r="P56">
        <v>59.904037743320366</v>
      </c>
      <c r="Q56">
        <v>1.9209994520547939</v>
      </c>
      <c r="R56">
        <v>5.8592880211595428</v>
      </c>
      <c r="S56">
        <v>3.8500000000000005</v>
      </c>
      <c r="T56">
        <v>0</v>
      </c>
      <c r="U56">
        <v>318.55484076502256</v>
      </c>
      <c r="V56">
        <v>5.0706172724999998</v>
      </c>
      <c r="W56">
        <v>5.7772452262848386</v>
      </c>
      <c r="X56">
        <v>12.510584039432576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0.47051806149649261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13.308169811505122</v>
      </c>
      <c r="AL56">
        <v>0.34084050000000005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0.53976999999999997</v>
      </c>
      <c r="AS56">
        <v>1.1511017479928636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589.21230267901035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85.660704247739105</v>
      </c>
      <c r="L57">
        <v>21.179137104319974</v>
      </c>
      <c r="M57">
        <v>0</v>
      </c>
      <c r="N57">
        <v>28.873888612244897</v>
      </c>
      <c r="O57">
        <v>24.24056007393715</v>
      </c>
      <c r="P57">
        <v>59.904037743320366</v>
      </c>
      <c r="Q57">
        <v>1.9209994520547939</v>
      </c>
      <c r="R57">
        <v>5.7706193645341344</v>
      </c>
      <c r="S57">
        <v>3.8500000000000005</v>
      </c>
      <c r="T57">
        <v>0</v>
      </c>
      <c r="U57">
        <v>318.55484076502256</v>
      </c>
      <c r="V57">
        <v>5.0706172724999998</v>
      </c>
      <c r="W57">
        <v>5.7772452262848386</v>
      </c>
      <c r="X57">
        <v>12.510584039432576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0.47051806149649261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13.308169811505122</v>
      </c>
      <c r="AL57">
        <v>0.34084050000000005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0.53976999999999997</v>
      </c>
      <c r="AS57">
        <v>1.1511017479928636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589.12363402238486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85.660704247739105</v>
      </c>
      <c r="L58">
        <v>21.179137104319974</v>
      </c>
      <c r="M58">
        <v>0</v>
      </c>
      <c r="N58">
        <v>28.873888612244897</v>
      </c>
      <c r="O58">
        <v>24.24056007393715</v>
      </c>
      <c r="P58">
        <v>59.904037743320366</v>
      </c>
      <c r="Q58">
        <v>1.9209994520547939</v>
      </c>
      <c r="R58">
        <v>5.7706193645341344</v>
      </c>
      <c r="S58">
        <v>3.8500000000000005</v>
      </c>
      <c r="T58">
        <v>0</v>
      </c>
      <c r="U58">
        <v>318.55484076502256</v>
      </c>
      <c r="V58">
        <v>5.0706172724999998</v>
      </c>
      <c r="W58">
        <v>5.7772452262848386</v>
      </c>
      <c r="X58">
        <v>12.510584039432576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0.47051806149649261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13.308169811505122</v>
      </c>
      <c r="AL58">
        <v>0.34084050000000005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1.3494249999999999</v>
      </c>
      <c r="AS58">
        <v>1.1511017479928636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589.93328902238488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85.660704247739105</v>
      </c>
      <c r="L59">
        <v>21.179137104319974</v>
      </c>
      <c r="M59">
        <v>0</v>
      </c>
      <c r="N59">
        <v>28.873888612244897</v>
      </c>
      <c r="O59">
        <v>24.24056007393715</v>
      </c>
      <c r="P59">
        <v>59.904037743320366</v>
      </c>
      <c r="Q59">
        <v>1.9209994520547939</v>
      </c>
      <c r="R59">
        <v>5.7706193645341344</v>
      </c>
      <c r="S59">
        <v>3.8500000000000005</v>
      </c>
      <c r="T59">
        <v>0</v>
      </c>
      <c r="U59">
        <v>318.55484076502256</v>
      </c>
      <c r="V59">
        <v>2.8903136758321275</v>
      </c>
      <c r="W59">
        <v>5.7727206366056567</v>
      </c>
      <c r="X59">
        <v>12.510584039432576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0.47051806149649261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13.308169811505122</v>
      </c>
      <c r="AL59">
        <v>0.34084050000000005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0.53976999999999997</v>
      </c>
      <c r="AS59">
        <v>1.1511017479928636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586.93880583603766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85.660704247739105</v>
      </c>
      <c r="L60">
        <v>21.179137104319974</v>
      </c>
      <c r="M60">
        <v>0</v>
      </c>
      <c r="N60">
        <v>28.873888612244897</v>
      </c>
      <c r="O60">
        <v>24.24056007393715</v>
      </c>
      <c r="P60">
        <v>59.904037743320366</v>
      </c>
      <c r="Q60">
        <v>1.9209994520547939</v>
      </c>
      <c r="R60">
        <v>5.7706193645341344</v>
      </c>
      <c r="S60">
        <v>3.8500000000000005</v>
      </c>
      <c r="T60">
        <v>0</v>
      </c>
      <c r="U60">
        <v>318.55484076502256</v>
      </c>
      <c r="V60">
        <v>2.8903136758321275</v>
      </c>
      <c r="W60">
        <v>5.7727206366056567</v>
      </c>
      <c r="X60">
        <v>12.510262576203209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0.47051806149649261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13.308169811505122</v>
      </c>
      <c r="AL60">
        <v>0.34084050000000005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0.53976999999999997</v>
      </c>
      <c r="AS60">
        <v>1.1511017479928636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586.93848437280826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85.660704247739105</v>
      </c>
      <c r="L61">
        <v>21.179137104319974</v>
      </c>
      <c r="M61">
        <v>0</v>
      </c>
      <c r="N61">
        <v>28.873888612244897</v>
      </c>
      <c r="O61">
        <v>24.24056007393715</v>
      </c>
      <c r="P61">
        <v>59.904037743320366</v>
      </c>
      <c r="Q61">
        <v>1.9209994520547939</v>
      </c>
      <c r="R61">
        <v>5.7706193645341344</v>
      </c>
      <c r="S61">
        <v>3.8500000000000005</v>
      </c>
      <c r="T61">
        <v>0</v>
      </c>
      <c r="U61">
        <v>318.55484076502256</v>
      </c>
      <c r="V61">
        <v>2.8903136758321275</v>
      </c>
      <c r="W61">
        <v>5.7727206366056567</v>
      </c>
      <c r="X61">
        <v>12.510262576203209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0.47051806149649261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13.308169811505122</v>
      </c>
      <c r="AL61">
        <v>0.34084050000000005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0.53976999999999997</v>
      </c>
      <c r="AS61">
        <v>1.1511017479928636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586.93848437280826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85.660704247739105</v>
      </c>
      <c r="L62">
        <v>21.179137104319974</v>
      </c>
      <c r="M62">
        <v>0</v>
      </c>
      <c r="N62">
        <v>28.873888612244897</v>
      </c>
      <c r="O62">
        <v>24.24056007393715</v>
      </c>
      <c r="P62">
        <v>59.904037743320366</v>
      </c>
      <c r="Q62">
        <v>1.9209994520547939</v>
      </c>
      <c r="R62">
        <v>5.7706193645341344</v>
      </c>
      <c r="S62">
        <v>3.8500000000000005</v>
      </c>
      <c r="T62">
        <v>0</v>
      </c>
      <c r="U62">
        <v>318.55484076502256</v>
      </c>
      <c r="V62">
        <v>2.8903136758321275</v>
      </c>
      <c r="W62">
        <v>5.7727206366056567</v>
      </c>
      <c r="X62">
        <v>12.510262576203209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0.47051806149649261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13.308169811505122</v>
      </c>
      <c r="AL62">
        <v>0.34084050000000005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0.53976999999999997</v>
      </c>
      <c r="AS62">
        <v>1.1511017479928636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586.93848437280826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85.660704247739105</v>
      </c>
      <c r="L63">
        <v>21.179137104319974</v>
      </c>
      <c r="M63">
        <v>0</v>
      </c>
      <c r="N63">
        <v>28.873888612244897</v>
      </c>
      <c r="O63">
        <v>24.24056007393715</v>
      </c>
      <c r="P63">
        <v>59.904037743320366</v>
      </c>
      <c r="Q63">
        <v>1.9209994520547939</v>
      </c>
      <c r="R63">
        <v>5.7706193645341344</v>
      </c>
      <c r="S63">
        <v>3.8500000000000005</v>
      </c>
      <c r="T63">
        <v>0</v>
      </c>
      <c r="U63">
        <v>318.55484076502256</v>
      </c>
      <c r="V63">
        <v>2.8903136758321275</v>
      </c>
      <c r="W63">
        <v>5.7727206366056567</v>
      </c>
      <c r="X63">
        <v>12.510262576203209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0.47051806149649261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13.308169811505122</v>
      </c>
      <c r="AL63">
        <v>0.34084050000000005</v>
      </c>
      <c r="AM63">
        <v>0</v>
      </c>
      <c r="AN63">
        <v>0</v>
      </c>
      <c r="AO63">
        <v>0</v>
      </c>
      <c r="AP63">
        <v>9.3936115596686035E-2</v>
      </c>
      <c r="AQ63">
        <v>0</v>
      </c>
      <c r="AR63">
        <v>0.53976999999999997</v>
      </c>
      <c r="AS63">
        <v>1.1511017479928636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587.03242048840491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85.660704247739105</v>
      </c>
      <c r="L64">
        <v>21.179137104319974</v>
      </c>
      <c r="M64">
        <v>0</v>
      </c>
      <c r="N64">
        <v>28.873888612244897</v>
      </c>
      <c r="O64">
        <v>24.24056007393715</v>
      </c>
      <c r="P64">
        <v>59.904037743320366</v>
      </c>
      <c r="Q64">
        <v>1.9209994520547939</v>
      </c>
      <c r="R64">
        <v>5.7706193645341344</v>
      </c>
      <c r="S64">
        <v>3.8500000000000005</v>
      </c>
      <c r="T64">
        <v>0</v>
      </c>
      <c r="U64">
        <v>318.55484076502256</v>
      </c>
      <c r="V64">
        <v>2.8903136758321275</v>
      </c>
      <c r="W64">
        <v>5.7727206366056567</v>
      </c>
      <c r="X64">
        <v>12.510262576203209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0.47051806149649261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13.308169811505122</v>
      </c>
      <c r="AL64">
        <v>0.34084050000000005</v>
      </c>
      <c r="AM64">
        <v>0</v>
      </c>
      <c r="AN64">
        <v>0</v>
      </c>
      <c r="AO64">
        <v>0</v>
      </c>
      <c r="AP64">
        <v>9.3936115596686035E-2</v>
      </c>
      <c r="AQ64">
        <v>0</v>
      </c>
      <c r="AR64">
        <v>1.3494249999999999</v>
      </c>
      <c r="AS64">
        <v>1.1511017479928636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587.84207548840493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85.660704247739105</v>
      </c>
      <c r="L65">
        <v>21.179137104319974</v>
      </c>
      <c r="M65">
        <v>0</v>
      </c>
      <c r="N65">
        <v>28.873888612244897</v>
      </c>
      <c r="O65">
        <v>24.24056007393715</v>
      </c>
      <c r="P65">
        <v>59.904037743320366</v>
      </c>
      <c r="Q65">
        <v>1.9209994520547939</v>
      </c>
      <c r="R65">
        <v>5.7706193645341344</v>
      </c>
      <c r="S65">
        <v>3.8500000000000005</v>
      </c>
      <c r="T65">
        <v>0</v>
      </c>
      <c r="U65">
        <v>318.55484076502256</v>
      </c>
      <c r="V65">
        <v>2.8903136758321275</v>
      </c>
      <c r="W65">
        <v>5.7727206366056567</v>
      </c>
      <c r="X65">
        <v>12.510262576203209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0.47051806149649261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13.308169811505122</v>
      </c>
      <c r="AL65">
        <v>0.34084050000000005</v>
      </c>
      <c r="AM65">
        <v>0</v>
      </c>
      <c r="AN65">
        <v>0</v>
      </c>
      <c r="AO65">
        <v>0</v>
      </c>
      <c r="AP65">
        <v>9.3936115596686035E-2</v>
      </c>
      <c r="AQ65">
        <v>0</v>
      </c>
      <c r="AR65">
        <v>9.4459749999999989</v>
      </c>
      <c r="AS65">
        <v>6.0515070000000017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600.83903074041211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85.660704247739105</v>
      </c>
      <c r="L66">
        <v>21.179137104319974</v>
      </c>
      <c r="M66">
        <v>0</v>
      </c>
      <c r="N66">
        <v>28.873888612244897</v>
      </c>
      <c r="O66">
        <v>24.24056007393715</v>
      </c>
      <c r="P66">
        <v>59.904037743320366</v>
      </c>
      <c r="Q66">
        <v>1.9209994520547939</v>
      </c>
      <c r="R66">
        <v>5.7706193645341344</v>
      </c>
      <c r="S66">
        <v>3.8500000000000005</v>
      </c>
      <c r="T66">
        <v>0</v>
      </c>
      <c r="U66">
        <v>318.55484076502256</v>
      </c>
      <c r="V66">
        <v>2.8903136758321275</v>
      </c>
      <c r="W66">
        <v>5.7727206366056567</v>
      </c>
      <c r="X66">
        <v>12.510262576203209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0.47051806149649261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13.308169811505122</v>
      </c>
      <c r="AL66">
        <v>0.34084050000000005</v>
      </c>
      <c r="AM66">
        <v>0</v>
      </c>
      <c r="AN66">
        <v>0</v>
      </c>
      <c r="AO66">
        <v>0</v>
      </c>
      <c r="AP66">
        <v>9.3936115596686035E-2</v>
      </c>
      <c r="AQ66">
        <v>0</v>
      </c>
      <c r="AR66">
        <v>9.4459749999999989</v>
      </c>
      <c r="AS66">
        <v>6.0515070000000017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600.83903074041211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85.660704247739105</v>
      </c>
      <c r="L67">
        <v>21.179137104319974</v>
      </c>
      <c r="M67">
        <v>0</v>
      </c>
      <c r="N67">
        <v>28.873888612244897</v>
      </c>
      <c r="O67">
        <v>24.24056007393715</v>
      </c>
      <c r="P67">
        <v>59.904037743320366</v>
      </c>
      <c r="Q67">
        <v>1.9209994520547939</v>
      </c>
      <c r="R67">
        <v>5.6081942060085836</v>
      </c>
      <c r="S67">
        <v>3.8500000000000005</v>
      </c>
      <c r="T67">
        <v>0</v>
      </c>
      <c r="U67">
        <v>318.55484076502256</v>
      </c>
      <c r="V67">
        <v>2.8903136758321275</v>
      </c>
      <c r="W67">
        <v>6.7371053176546392</v>
      </c>
      <c r="X67">
        <v>14.439509269931291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0.47051806149649261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13.308169811505122</v>
      </c>
      <c r="AL67">
        <v>0.34084050000000005</v>
      </c>
      <c r="AM67">
        <v>0</v>
      </c>
      <c r="AN67">
        <v>0</v>
      </c>
      <c r="AO67">
        <v>0</v>
      </c>
      <c r="AP67">
        <v>9.3936115596686035E-2</v>
      </c>
      <c r="AQ67">
        <v>0</v>
      </c>
      <c r="AR67">
        <v>1.0795399999999999</v>
      </c>
      <c r="AS67">
        <v>6.0515070000000017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595.2038019566636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85.660704247739105</v>
      </c>
      <c r="L68">
        <v>21.179137104319974</v>
      </c>
      <c r="M68">
        <v>0</v>
      </c>
      <c r="N68">
        <v>28.873888612244897</v>
      </c>
      <c r="O68">
        <v>24.24056007393715</v>
      </c>
      <c r="P68">
        <v>59.904037743320366</v>
      </c>
      <c r="Q68">
        <v>1.9209994520547939</v>
      </c>
      <c r="R68">
        <v>5.5502706436931071</v>
      </c>
      <c r="S68">
        <v>3.8500000000000005</v>
      </c>
      <c r="T68">
        <v>0</v>
      </c>
      <c r="U68">
        <v>318.55484076502256</v>
      </c>
      <c r="V68">
        <v>2.8903136758321275</v>
      </c>
      <c r="W68">
        <v>6.7372851609683053</v>
      </c>
      <c r="X68">
        <v>14.440063465935527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0.47051806149649261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13.308169811505122</v>
      </c>
      <c r="AL68">
        <v>0.34084050000000005</v>
      </c>
      <c r="AM68">
        <v>0</v>
      </c>
      <c r="AN68">
        <v>0</v>
      </c>
      <c r="AO68">
        <v>0</v>
      </c>
      <c r="AP68">
        <v>9.3936115596686035E-2</v>
      </c>
      <c r="AQ68">
        <v>0</v>
      </c>
      <c r="AR68">
        <v>0.53976999999999997</v>
      </c>
      <c r="AS68">
        <v>6.0515070000000017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594.60684243366609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85.660704247739105</v>
      </c>
      <c r="L69">
        <v>21.179137104319974</v>
      </c>
      <c r="M69">
        <v>0</v>
      </c>
      <c r="N69">
        <v>28.873888612244897</v>
      </c>
      <c r="O69">
        <v>24.24056007393715</v>
      </c>
      <c r="P69">
        <v>59.904037743320366</v>
      </c>
      <c r="Q69">
        <v>1.9209994520547939</v>
      </c>
      <c r="R69">
        <v>5.5497532903000701</v>
      </c>
      <c r="S69">
        <v>3.8500798068552777</v>
      </c>
      <c r="T69">
        <v>0</v>
      </c>
      <c r="U69">
        <v>318.55484076502256</v>
      </c>
      <c r="V69">
        <v>2.8903542160945417</v>
      </c>
      <c r="W69">
        <v>6.7372851609683053</v>
      </c>
      <c r="X69">
        <v>14.440063465935527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0.47051806149649261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13.308169811505122</v>
      </c>
      <c r="AL69">
        <v>0.34084050000000005</v>
      </c>
      <c r="AM69">
        <v>0</v>
      </c>
      <c r="AN69">
        <v>0</v>
      </c>
      <c r="AO69">
        <v>0</v>
      </c>
      <c r="AP69">
        <v>9.3936115596686035E-2</v>
      </c>
      <c r="AQ69">
        <v>0</v>
      </c>
      <c r="AR69">
        <v>0.80965500000000001</v>
      </c>
      <c r="AS69">
        <v>6.0515070000000017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599.50672542739085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85.660704247739105</v>
      </c>
      <c r="L70">
        <v>21.179964653173005</v>
      </c>
      <c r="M70">
        <v>0</v>
      </c>
      <c r="N70">
        <v>28.873888612244897</v>
      </c>
      <c r="O70">
        <v>24.24056007393715</v>
      </c>
      <c r="P70">
        <v>59.904037743320366</v>
      </c>
      <c r="Q70">
        <v>1.9297411506147542</v>
      </c>
      <c r="R70">
        <v>5.5600599244444444</v>
      </c>
      <c r="S70">
        <v>3.8497868991228068</v>
      </c>
      <c r="T70">
        <v>0</v>
      </c>
      <c r="U70">
        <v>318.55484076502256</v>
      </c>
      <c r="V70">
        <v>2.8903542160945417</v>
      </c>
      <c r="W70">
        <v>6.7372851609683053</v>
      </c>
      <c r="X70">
        <v>14.440063465935527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0.47051806149649261</v>
      </c>
      <c r="AF70">
        <v>0</v>
      </c>
      <c r="AG70">
        <v>0</v>
      </c>
      <c r="AH70">
        <v>9.2607900000000001</v>
      </c>
      <c r="AI70">
        <v>0</v>
      </c>
      <c r="AJ70">
        <v>0</v>
      </c>
      <c r="AK70">
        <v>13.308169811505122</v>
      </c>
      <c r="AL70">
        <v>0.34084050000000005</v>
      </c>
      <c r="AM70">
        <v>0</v>
      </c>
      <c r="AN70">
        <v>0</v>
      </c>
      <c r="AO70">
        <v>0</v>
      </c>
      <c r="AP70">
        <v>9.3936115596686035E-2</v>
      </c>
      <c r="AQ70">
        <v>0</v>
      </c>
      <c r="AR70">
        <v>0.80965500000000001</v>
      </c>
      <c r="AS70">
        <v>6.0515070000000017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604.15670340121585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85.660107453774557</v>
      </c>
      <c r="L71">
        <v>21.179964653173005</v>
      </c>
      <c r="M71">
        <v>0</v>
      </c>
      <c r="N71">
        <v>28.873888612244897</v>
      </c>
      <c r="O71">
        <v>24.24056007393715</v>
      </c>
      <c r="P71">
        <v>59.904037743320366</v>
      </c>
      <c r="Q71">
        <v>1.9297411506147542</v>
      </c>
      <c r="R71">
        <v>5.5600599244444444</v>
      </c>
      <c r="S71">
        <v>3.8497868991228068</v>
      </c>
      <c r="T71">
        <v>0</v>
      </c>
      <c r="U71">
        <v>318.55484076502256</v>
      </c>
      <c r="V71">
        <v>5.0706671052631584</v>
      </c>
      <c r="W71">
        <v>6.7372851609683053</v>
      </c>
      <c r="X71">
        <v>14.440063465935527</v>
      </c>
      <c r="Y71">
        <v>0</v>
      </c>
      <c r="Z71">
        <v>0</v>
      </c>
      <c r="AA71">
        <v>0</v>
      </c>
      <c r="AB71">
        <v>0.81475618649662418</v>
      </c>
      <c r="AC71">
        <v>0</v>
      </c>
      <c r="AD71">
        <v>0</v>
      </c>
      <c r="AE71">
        <v>0.47051806149649261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13.308169811505122</v>
      </c>
      <c r="AL71">
        <v>0.34084050000000005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0.80965500000000001</v>
      </c>
      <c r="AS71">
        <v>1.3155450000000002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610.19294906731977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85.66009005656133</v>
      </c>
      <c r="L72">
        <v>21.179964653173005</v>
      </c>
      <c r="M72">
        <v>0</v>
      </c>
      <c r="N72">
        <v>28.873888612244897</v>
      </c>
      <c r="O72">
        <v>24.24056007393715</v>
      </c>
      <c r="P72">
        <v>59.904037743320366</v>
      </c>
      <c r="Q72">
        <v>1.9297411506147542</v>
      </c>
      <c r="R72">
        <v>5.7787453793484271</v>
      </c>
      <c r="S72">
        <v>3.8497868991228068</v>
      </c>
      <c r="T72">
        <v>0</v>
      </c>
      <c r="U72">
        <v>318.55484076502256</v>
      </c>
      <c r="V72">
        <v>5.0706671052631584</v>
      </c>
      <c r="W72">
        <v>11.318301365043752</v>
      </c>
      <c r="X72">
        <v>36.060962328074375</v>
      </c>
      <c r="Y72">
        <v>0</v>
      </c>
      <c r="Z72">
        <v>0.26892250000000001</v>
      </c>
      <c r="AA72">
        <v>1.9312384259259263</v>
      </c>
      <c r="AB72">
        <v>3.1938443729932486</v>
      </c>
      <c r="AC72">
        <v>0</v>
      </c>
      <c r="AD72">
        <v>1.9375125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13.308169811505122</v>
      </c>
      <c r="AL72">
        <v>1.7042025000000001</v>
      </c>
      <c r="AM72">
        <v>1.2905740270067521</v>
      </c>
      <c r="AN72">
        <v>0</v>
      </c>
      <c r="AO72">
        <v>0</v>
      </c>
      <c r="AP72">
        <v>0</v>
      </c>
      <c r="AQ72">
        <v>0</v>
      </c>
      <c r="AR72">
        <v>0.80965500000000001</v>
      </c>
      <c r="AS72">
        <v>1.1511017479928636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654.91984816944978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85.66009005656133</v>
      </c>
      <c r="L73">
        <v>21.179964653173005</v>
      </c>
      <c r="M73">
        <v>0</v>
      </c>
      <c r="N73">
        <v>28.873888612244897</v>
      </c>
      <c r="O73">
        <v>24.24056007393715</v>
      </c>
      <c r="P73">
        <v>59.904037743320366</v>
      </c>
      <c r="Q73">
        <v>1.9297411506147542</v>
      </c>
      <c r="R73">
        <v>5.7787453793484271</v>
      </c>
      <c r="S73">
        <v>3.8497868991228068</v>
      </c>
      <c r="T73">
        <v>0</v>
      </c>
      <c r="U73">
        <v>318.55484076502256</v>
      </c>
      <c r="V73">
        <v>5.0706671052631584</v>
      </c>
      <c r="W73">
        <v>11.344694357654431</v>
      </c>
      <c r="X73">
        <v>36.060962328074375</v>
      </c>
      <c r="Y73">
        <v>0</v>
      </c>
      <c r="Z73">
        <v>4.7825177400000003</v>
      </c>
      <c r="AA73">
        <v>5.0123362741443991</v>
      </c>
      <c r="AB73">
        <v>6.4398334000000013</v>
      </c>
      <c r="AC73">
        <v>0</v>
      </c>
      <c r="AD73">
        <v>6.6999182376987134</v>
      </c>
      <c r="AE73">
        <v>8.0577797045985964</v>
      </c>
      <c r="AF73">
        <v>0</v>
      </c>
      <c r="AG73">
        <v>0</v>
      </c>
      <c r="AH73">
        <v>22.874151299999998</v>
      </c>
      <c r="AI73">
        <v>0</v>
      </c>
      <c r="AJ73">
        <v>0</v>
      </c>
      <c r="AK73">
        <v>13.308169811505122</v>
      </c>
      <c r="AL73">
        <v>13.633620000000001</v>
      </c>
      <c r="AM73">
        <v>2.5811478000000005</v>
      </c>
      <c r="AN73">
        <v>0</v>
      </c>
      <c r="AO73">
        <v>0</v>
      </c>
      <c r="AP73">
        <v>0</v>
      </c>
      <c r="AQ73">
        <v>0</v>
      </c>
      <c r="AR73">
        <v>0.80965500000000001</v>
      </c>
      <c r="AS73">
        <v>1.1511017479928636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687.79821014027709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82.580152236915211</v>
      </c>
      <c r="L74">
        <v>21.179964653173005</v>
      </c>
      <c r="M74">
        <v>0</v>
      </c>
      <c r="N74">
        <v>28.873888612244897</v>
      </c>
      <c r="O74">
        <v>24.24056007393715</v>
      </c>
      <c r="P74">
        <v>59.904037743320366</v>
      </c>
      <c r="Q74">
        <v>1.9297411506147542</v>
      </c>
      <c r="R74">
        <v>5.7787453793484271</v>
      </c>
      <c r="S74">
        <v>3.8497868991228068</v>
      </c>
      <c r="T74">
        <v>0</v>
      </c>
      <c r="U74">
        <v>318.55484076502256</v>
      </c>
      <c r="V74">
        <v>5.0706671052631584</v>
      </c>
      <c r="W74">
        <v>11.344694357654431</v>
      </c>
      <c r="X74">
        <v>36.060962328074375</v>
      </c>
      <c r="Y74">
        <v>0</v>
      </c>
      <c r="Z74">
        <v>4.7825177400000003</v>
      </c>
      <c r="AA74">
        <v>6.869028833333334</v>
      </c>
      <c r="AB74">
        <v>6.4398334000000013</v>
      </c>
      <c r="AC74">
        <v>0</v>
      </c>
      <c r="AD74">
        <v>6.6999182376987134</v>
      </c>
      <c r="AE74">
        <v>8.0577797045985964</v>
      </c>
      <c r="AF74">
        <v>0</v>
      </c>
      <c r="AG74">
        <v>0</v>
      </c>
      <c r="AH74">
        <v>22.874151299999998</v>
      </c>
      <c r="AI74">
        <v>0</v>
      </c>
      <c r="AJ74">
        <v>0</v>
      </c>
      <c r="AK74">
        <v>13.308169811505122</v>
      </c>
      <c r="AL74">
        <v>13.633620000000001</v>
      </c>
      <c r="AM74">
        <v>3.8638999891973005</v>
      </c>
      <c r="AN74">
        <v>0</v>
      </c>
      <c r="AO74">
        <v>0</v>
      </c>
      <c r="AP74">
        <v>0</v>
      </c>
      <c r="AQ74">
        <v>0</v>
      </c>
      <c r="AR74">
        <v>0.80965500000000001</v>
      </c>
      <c r="AS74">
        <v>1.1511017479928636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687.8577170690171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85.660187910627869</v>
      </c>
      <c r="L75">
        <v>21.179823822885943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1.9297411506147542</v>
      </c>
      <c r="R75">
        <v>5.7787453793484271</v>
      </c>
      <c r="S75">
        <v>3.8497868991228068</v>
      </c>
      <c r="T75">
        <v>0</v>
      </c>
      <c r="U75">
        <v>318.55484076502256</v>
      </c>
      <c r="V75">
        <v>5.0706671052631584</v>
      </c>
      <c r="W75">
        <v>11.344694357654431</v>
      </c>
      <c r="X75">
        <v>36.060962328074375</v>
      </c>
      <c r="Y75">
        <v>0</v>
      </c>
      <c r="Z75">
        <v>3.1883451599999999</v>
      </c>
      <c r="AA75">
        <v>6.869028833333334</v>
      </c>
      <c r="AB75">
        <v>6.4398334000000013</v>
      </c>
      <c r="AC75">
        <v>0</v>
      </c>
      <c r="AD75">
        <v>6.6999182376987134</v>
      </c>
      <c r="AE75">
        <v>8.0577797045985964</v>
      </c>
      <c r="AF75">
        <v>0</v>
      </c>
      <c r="AG75">
        <v>0</v>
      </c>
      <c r="AH75">
        <v>22.874151299999998</v>
      </c>
      <c r="AI75">
        <v>0</v>
      </c>
      <c r="AJ75">
        <v>0</v>
      </c>
      <c r="AK75">
        <v>13.308169811505122</v>
      </c>
      <c r="AL75">
        <v>13.633620000000001</v>
      </c>
      <c r="AM75">
        <v>3.8638999891973005</v>
      </c>
      <c r="AN75">
        <v>0</v>
      </c>
      <c r="AO75">
        <v>0</v>
      </c>
      <c r="AP75">
        <v>0</v>
      </c>
      <c r="AQ75">
        <v>0</v>
      </c>
      <c r="AR75">
        <v>0.80965500000000001</v>
      </c>
      <c r="AS75">
        <v>1.1511017479928636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689.3434393324427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85.660187910627869</v>
      </c>
      <c r="L76">
        <v>41.860546486558746</v>
      </c>
      <c r="M76">
        <v>0</v>
      </c>
      <c r="N76">
        <v>28.873888612244897</v>
      </c>
      <c r="O76">
        <v>24.24056007393715</v>
      </c>
      <c r="P76">
        <v>59.904037743320366</v>
      </c>
      <c r="Q76">
        <v>2.6702224999999999</v>
      </c>
      <c r="R76">
        <v>10.339136936379267</v>
      </c>
      <c r="S76">
        <v>6.4475811865407318</v>
      </c>
      <c r="T76">
        <v>0</v>
      </c>
      <c r="U76">
        <v>318.55484076502256</v>
      </c>
      <c r="V76">
        <v>5.0706671052631584</v>
      </c>
      <c r="W76">
        <v>11.344694357654431</v>
      </c>
      <c r="X76">
        <v>36.060962328074375</v>
      </c>
      <c r="Y76">
        <v>0</v>
      </c>
      <c r="Z76">
        <v>3.1883451599999999</v>
      </c>
      <c r="AA76">
        <v>6.869028833333334</v>
      </c>
      <c r="AB76">
        <v>6.4398334000000013</v>
      </c>
      <c r="AC76">
        <v>0</v>
      </c>
      <c r="AD76">
        <v>6.6999182376987134</v>
      </c>
      <c r="AE76">
        <v>8.0577797045985964</v>
      </c>
      <c r="AF76">
        <v>0</v>
      </c>
      <c r="AG76">
        <v>0</v>
      </c>
      <c r="AH76">
        <v>22.874151299999998</v>
      </c>
      <c r="AI76">
        <v>0</v>
      </c>
      <c r="AJ76">
        <v>0</v>
      </c>
      <c r="AK76">
        <v>13.308169811505122</v>
      </c>
      <c r="AL76">
        <v>13.633620000000001</v>
      </c>
      <c r="AM76">
        <v>3.8638999891973005</v>
      </c>
      <c r="AN76">
        <v>0</v>
      </c>
      <c r="AO76">
        <v>0</v>
      </c>
      <c r="AP76">
        <v>0</v>
      </c>
      <c r="AQ76">
        <v>0</v>
      </c>
      <c r="AR76">
        <v>0.80965500000000001</v>
      </c>
      <c r="AS76">
        <v>1.1511017479928636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717.92282918994954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85.660187910627869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2.6702224999999999</v>
      </c>
      <c r="R77">
        <v>10.367578639304091</v>
      </c>
      <c r="S77">
        <v>6.4475811865407318</v>
      </c>
      <c r="T77">
        <v>0</v>
      </c>
      <c r="U77">
        <v>318.55484076502256</v>
      </c>
      <c r="V77">
        <v>5.0706671052631584</v>
      </c>
      <c r="W77">
        <v>11.344694357654431</v>
      </c>
      <c r="X77">
        <v>36.060962328074375</v>
      </c>
      <c r="Y77">
        <v>0</v>
      </c>
      <c r="Z77">
        <v>3.1883451599999999</v>
      </c>
      <c r="AA77">
        <v>6.869028833333334</v>
      </c>
      <c r="AB77">
        <v>6.4398334000000013</v>
      </c>
      <c r="AC77">
        <v>0</v>
      </c>
      <c r="AD77">
        <v>6.6999182376987134</v>
      </c>
      <c r="AE77">
        <v>8.0577797045985964</v>
      </c>
      <c r="AF77">
        <v>0</v>
      </c>
      <c r="AG77">
        <v>0</v>
      </c>
      <c r="AH77">
        <v>22.874151299999998</v>
      </c>
      <c r="AI77">
        <v>0</v>
      </c>
      <c r="AJ77">
        <v>0</v>
      </c>
      <c r="AK77">
        <v>13.308169811505122</v>
      </c>
      <c r="AL77">
        <v>10.225215000000002</v>
      </c>
      <c r="AM77">
        <v>3.8638999891973005</v>
      </c>
      <c r="AN77">
        <v>0</v>
      </c>
      <c r="AO77">
        <v>0</v>
      </c>
      <c r="AP77">
        <v>0</v>
      </c>
      <c r="AQ77">
        <v>0</v>
      </c>
      <c r="AR77">
        <v>0.80965500000000001</v>
      </c>
      <c r="AS77">
        <v>1.1511017479928636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714.54193867018444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155.00789473605963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2.6702224999999999</v>
      </c>
      <c r="R78">
        <v>10.367578639304091</v>
      </c>
      <c r="S78">
        <v>6.4475811865407318</v>
      </c>
      <c r="T78">
        <v>0</v>
      </c>
      <c r="U78">
        <v>318.55484076502256</v>
      </c>
      <c r="V78">
        <v>5.0706671052631584</v>
      </c>
      <c r="W78">
        <v>11.344694357654431</v>
      </c>
      <c r="X78">
        <v>36.060962328074375</v>
      </c>
      <c r="Y78">
        <v>0</v>
      </c>
      <c r="Z78">
        <v>3.1883451599999999</v>
      </c>
      <c r="AA78">
        <v>6.869028833333334</v>
      </c>
      <c r="AB78">
        <v>6.4398334000000013</v>
      </c>
      <c r="AC78">
        <v>0</v>
      </c>
      <c r="AD78">
        <v>6.4648333115064336</v>
      </c>
      <c r="AE78">
        <v>8.0577797045985964</v>
      </c>
      <c r="AF78">
        <v>0</v>
      </c>
      <c r="AG78">
        <v>0</v>
      </c>
      <c r="AH78">
        <v>22.874151299999998</v>
      </c>
      <c r="AI78">
        <v>0</v>
      </c>
      <c r="AJ78">
        <v>0</v>
      </c>
      <c r="AK78">
        <v>13.308169811505122</v>
      </c>
      <c r="AL78">
        <v>10.225215000000002</v>
      </c>
      <c r="AM78">
        <v>3.1205165168792206</v>
      </c>
      <c r="AN78">
        <v>0</v>
      </c>
      <c r="AO78">
        <v>0</v>
      </c>
      <c r="AP78">
        <v>0</v>
      </c>
      <c r="AQ78">
        <v>0</v>
      </c>
      <c r="AR78">
        <v>1.3494249999999999</v>
      </c>
      <c r="AS78">
        <v>1.1511017479928636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783.45094709710588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157.1597666666259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2.6702224999999999</v>
      </c>
      <c r="R79">
        <v>10.367578639304091</v>
      </c>
      <c r="S79">
        <v>6.4475811865407318</v>
      </c>
      <c r="T79">
        <v>0</v>
      </c>
      <c r="U79">
        <v>318.55484076502256</v>
      </c>
      <c r="V79">
        <v>5.0706671052631584</v>
      </c>
      <c r="W79">
        <v>11.344694357654431</v>
      </c>
      <c r="X79">
        <v>36.060962328074375</v>
      </c>
      <c r="Y79">
        <v>0</v>
      </c>
      <c r="Z79">
        <v>1.59417258</v>
      </c>
      <c r="AA79">
        <v>0</v>
      </c>
      <c r="AB79">
        <v>6.4398334000000013</v>
      </c>
      <c r="AC79">
        <v>0</v>
      </c>
      <c r="AD79">
        <v>0</v>
      </c>
      <c r="AE79">
        <v>4.0288898522992982</v>
      </c>
      <c r="AF79">
        <v>0</v>
      </c>
      <c r="AG79">
        <v>0</v>
      </c>
      <c r="AH79">
        <v>17.155613538500528</v>
      </c>
      <c r="AI79">
        <v>0</v>
      </c>
      <c r="AJ79">
        <v>0</v>
      </c>
      <c r="AK79">
        <v>13.308169811505122</v>
      </c>
      <c r="AL79">
        <v>1.7042025000000001</v>
      </c>
      <c r="AM79">
        <v>1.2905740270067521</v>
      </c>
      <c r="AN79">
        <v>0</v>
      </c>
      <c r="AO79">
        <v>0</v>
      </c>
      <c r="AP79">
        <v>0</v>
      </c>
      <c r="AQ79">
        <v>0</v>
      </c>
      <c r="AR79">
        <v>10.255629999999998</v>
      </c>
      <c r="AS79">
        <v>1.1511017479928636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759.48260669916078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157.1597666666259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2.6702224999999999</v>
      </c>
      <c r="R80">
        <v>10.367578639304091</v>
      </c>
      <c r="S80">
        <v>6.4475811865407318</v>
      </c>
      <c r="T80">
        <v>0</v>
      </c>
      <c r="U80">
        <v>318.55484076502256</v>
      </c>
      <c r="V80">
        <v>5.0706671052631584</v>
      </c>
      <c r="W80">
        <v>11.344694357654431</v>
      </c>
      <c r="X80">
        <v>36.060962328074375</v>
      </c>
      <c r="Y80">
        <v>0</v>
      </c>
      <c r="Z80">
        <v>0</v>
      </c>
      <c r="AA80">
        <v>0</v>
      </c>
      <c r="AB80">
        <v>3.219916827006752</v>
      </c>
      <c r="AC80">
        <v>0</v>
      </c>
      <c r="AD80">
        <v>0</v>
      </c>
      <c r="AE80">
        <v>4.0288898522992982</v>
      </c>
      <c r="AF80">
        <v>0</v>
      </c>
      <c r="AG80">
        <v>0</v>
      </c>
      <c r="AH80">
        <v>9.2607900000000001</v>
      </c>
      <c r="AI80">
        <v>0</v>
      </c>
      <c r="AJ80">
        <v>0</v>
      </c>
      <c r="AK80">
        <v>13.308169811505122</v>
      </c>
      <c r="AL80">
        <v>0.71008424802065417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10.255629999999998</v>
      </c>
      <c r="AS80">
        <v>1.1511017479928636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744.48900172868093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157.1597666666259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2.6702224999999999</v>
      </c>
      <c r="R81">
        <v>10.367578639304091</v>
      </c>
      <c r="S81">
        <v>6.4475811865407318</v>
      </c>
      <c r="T81">
        <v>0</v>
      </c>
      <c r="U81">
        <v>318.55484076502256</v>
      </c>
      <c r="V81">
        <v>5.0706671052631584</v>
      </c>
      <c r="W81">
        <v>11.344694357654431</v>
      </c>
      <c r="X81">
        <v>36.060962328074375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4.630395</v>
      </c>
      <c r="AI81">
        <v>0</v>
      </c>
      <c r="AJ81">
        <v>0</v>
      </c>
      <c r="AK81">
        <v>13.308169811505122</v>
      </c>
      <c r="AL81">
        <v>0.71008424802065417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1.0795399999999999</v>
      </c>
      <c r="AS81">
        <v>1.1511017479928636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727.46259990167414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157.1597666666259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2.6702224999999999</v>
      </c>
      <c r="R82">
        <v>10.367578639304091</v>
      </c>
      <c r="S82">
        <v>6.4475811865407318</v>
      </c>
      <c r="T82">
        <v>0</v>
      </c>
      <c r="U82">
        <v>318.55484076502256</v>
      </c>
      <c r="V82">
        <v>5.0706671052631584</v>
      </c>
      <c r="W82">
        <v>11.344694357654431</v>
      </c>
      <c r="X82">
        <v>36.060962328074375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13.308169811505122</v>
      </c>
      <c r="AL82">
        <v>0.71008424802065417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0.80965500000000001</v>
      </c>
      <c r="AS82">
        <v>1.1511017479928636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722.56231990167419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137.94927599461235</v>
      </c>
      <c r="L83">
        <v>21.179966935321136</v>
      </c>
      <c r="M83">
        <v>0</v>
      </c>
      <c r="N83">
        <v>28.873888612244897</v>
      </c>
      <c r="O83">
        <v>24.24056007393715</v>
      </c>
      <c r="P83">
        <v>59.904037743320366</v>
      </c>
      <c r="Q83">
        <v>1.9297411506147542</v>
      </c>
      <c r="R83">
        <v>10.367578639304091</v>
      </c>
      <c r="S83">
        <v>3.9306864828030954</v>
      </c>
      <c r="T83">
        <v>0</v>
      </c>
      <c r="U83">
        <v>318.55484076502256</v>
      </c>
      <c r="V83">
        <v>5.0706671052631584</v>
      </c>
      <c r="W83">
        <v>11.344694357654431</v>
      </c>
      <c r="X83">
        <v>36.060962328074375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13.308169811505122</v>
      </c>
      <c r="AL83">
        <v>0.71008424802065417</v>
      </c>
      <c r="AM83">
        <v>0</v>
      </c>
      <c r="AN83">
        <v>0</v>
      </c>
      <c r="AO83">
        <v>0</v>
      </c>
      <c r="AP83">
        <v>0.15656002335608948</v>
      </c>
      <c r="AQ83">
        <v>0</v>
      </c>
      <c r="AR83">
        <v>0.53976999999999997</v>
      </c>
      <c r="AS83">
        <v>1.1511017479928636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679.30147587134627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85.659263976934255</v>
      </c>
      <c r="L84">
        <v>21.179870395385883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1.9297411506147542</v>
      </c>
      <c r="R84">
        <v>10.367578639304091</v>
      </c>
      <c r="S84">
        <v>3.8497868991228068</v>
      </c>
      <c r="T84">
        <v>0</v>
      </c>
      <c r="U84">
        <v>318.55484076502256</v>
      </c>
      <c r="V84">
        <v>5.0706671052631584</v>
      </c>
      <c r="W84">
        <v>11.344694357654431</v>
      </c>
      <c r="X84">
        <v>36.060962328074375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13.308169811505122</v>
      </c>
      <c r="AL84">
        <v>0.71008424802065417</v>
      </c>
      <c r="AM84">
        <v>0</v>
      </c>
      <c r="AN84">
        <v>0</v>
      </c>
      <c r="AO84">
        <v>0</v>
      </c>
      <c r="AP84">
        <v>0.15656002335608948</v>
      </c>
      <c r="AQ84">
        <v>0</v>
      </c>
      <c r="AR84">
        <v>0.53976999999999997</v>
      </c>
      <c r="AS84">
        <v>1.1511017479928636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626.93046773005267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85.659263976934255</v>
      </c>
      <c r="L85">
        <v>21.180165630264902</v>
      </c>
      <c r="M85">
        <v>0</v>
      </c>
      <c r="N85">
        <v>28.873888612244897</v>
      </c>
      <c r="O85">
        <v>24.24056007393715</v>
      </c>
      <c r="P85">
        <v>59.904037743320366</v>
      </c>
      <c r="Q85">
        <v>1.9297411506147542</v>
      </c>
      <c r="R85">
        <v>10.367578639304091</v>
      </c>
      <c r="S85">
        <v>3.8497868991228068</v>
      </c>
      <c r="T85">
        <v>0</v>
      </c>
      <c r="U85">
        <v>318.55484076502256</v>
      </c>
      <c r="V85">
        <v>5.0706671052631584</v>
      </c>
      <c r="W85">
        <v>11.344694357654431</v>
      </c>
      <c r="X85">
        <v>36.060962328074375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13.308169811505122</v>
      </c>
      <c r="AL85">
        <v>0.71008424802065417</v>
      </c>
      <c r="AM85">
        <v>0</v>
      </c>
      <c r="AN85">
        <v>0</v>
      </c>
      <c r="AO85">
        <v>0</v>
      </c>
      <c r="AP85">
        <v>0.15656002335608948</v>
      </c>
      <c r="AQ85">
        <v>0</v>
      </c>
      <c r="AR85">
        <v>0.53976999999999997</v>
      </c>
      <c r="AS85">
        <v>1.1511017479928636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626.93076296493166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85.659263976934255</v>
      </c>
      <c r="L86">
        <v>21.180197866540844</v>
      </c>
      <c r="M86">
        <v>0</v>
      </c>
      <c r="N86">
        <v>28.873888612244897</v>
      </c>
      <c r="O86">
        <v>24.24056007393715</v>
      </c>
      <c r="P86">
        <v>59.904037743320366</v>
      </c>
      <c r="Q86">
        <v>1.9297411506147542</v>
      </c>
      <c r="R86">
        <v>10.367578639304091</v>
      </c>
      <c r="S86">
        <v>3.8497868991228068</v>
      </c>
      <c r="T86">
        <v>0</v>
      </c>
      <c r="U86">
        <v>318.55484076502256</v>
      </c>
      <c r="V86">
        <v>5.0706671052631584</v>
      </c>
      <c r="W86">
        <v>11.344694357654431</v>
      </c>
      <c r="X86">
        <v>36.060962328074375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13.308169811505122</v>
      </c>
      <c r="AL86">
        <v>0.71008424802065417</v>
      </c>
      <c r="AM86">
        <v>0</v>
      </c>
      <c r="AN86">
        <v>0</v>
      </c>
      <c r="AO86">
        <v>0</v>
      </c>
      <c r="AP86">
        <v>0.15656002335608948</v>
      </c>
      <c r="AQ86">
        <v>0</v>
      </c>
      <c r="AR86">
        <v>0.53976999999999997</v>
      </c>
      <c r="AS86">
        <v>1.1511017479928636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626.93079520120762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85.660187910627869</v>
      </c>
      <c r="L87">
        <v>21.179823822885943</v>
      </c>
      <c r="M87">
        <v>0</v>
      </c>
      <c r="N87">
        <v>28.873888612244897</v>
      </c>
      <c r="O87">
        <v>24.24056007393715</v>
      </c>
      <c r="P87">
        <v>59.904037743320366</v>
      </c>
      <c r="Q87">
        <v>1.9297411506147542</v>
      </c>
      <c r="R87">
        <v>10.367578639304091</v>
      </c>
      <c r="S87">
        <v>3.8497868991228068</v>
      </c>
      <c r="T87">
        <v>0</v>
      </c>
      <c r="U87">
        <v>318.55484076502256</v>
      </c>
      <c r="V87">
        <v>5.0706671052631584</v>
      </c>
      <c r="W87">
        <v>11.344694357654431</v>
      </c>
      <c r="X87">
        <v>36.060962328074375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13.308169811505122</v>
      </c>
      <c r="AL87">
        <v>0.71008424802065417</v>
      </c>
      <c r="AM87">
        <v>0</v>
      </c>
      <c r="AN87">
        <v>0</v>
      </c>
      <c r="AO87">
        <v>0</v>
      </c>
      <c r="AP87">
        <v>0.15656002335608948</v>
      </c>
      <c r="AQ87">
        <v>0</v>
      </c>
      <c r="AR87">
        <v>10.255629999999998</v>
      </c>
      <c r="AS87">
        <v>1.1511017479928636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636.64720509124629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85.660187910627869</v>
      </c>
      <c r="L88">
        <v>21.179964653173005</v>
      </c>
      <c r="M88">
        <v>0</v>
      </c>
      <c r="N88">
        <v>28.873888612244897</v>
      </c>
      <c r="O88">
        <v>24.24056007393715</v>
      </c>
      <c r="P88">
        <v>59.904037743320366</v>
      </c>
      <c r="Q88">
        <v>1.9297411506147542</v>
      </c>
      <c r="R88">
        <v>5.5600599244444444</v>
      </c>
      <c r="S88">
        <v>3.8497868991228068</v>
      </c>
      <c r="T88">
        <v>0</v>
      </c>
      <c r="U88">
        <v>318.55484076502256</v>
      </c>
      <c r="V88">
        <v>5.0706671052631584</v>
      </c>
      <c r="W88">
        <v>11.344694357654431</v>
      </c>
      <c r="X88">
        <v>36.060962328074375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13.308169811505122</v>
      </c>
      <c r="AL88">
        <v>0.71008424802065417</v>
      </c>
      <c r="AM88">
        <v>0</v>
      </c>
      <c r="AN88">
        <v>0</v>
      </c>
      <c r="AO88">
        <v>0</v>
      </c>
      <c r="AP88">
        <v>0.15656002335608948</v>
      </c>
      <c r="AQ88">
        <v>0</v>
      </c>
      <c r="AR88">
        <v>10.255629999999998</v>
      </c>
      <c r="AS88">
        <v>1.1511017479928636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631.8398272066737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85.660187910627869</v>
      </c>
      <c r="L89">
        <v>21.179964653173005</v>
      </c>
      <c r="M89">
        <v>0</v>
      </c>
      <c r="N89">
        <v>28.873888612244897</v>
      </c>
      <c r="O89">
        <v>24.24056007393715</v>
      </c>
      <c r="P89">
        <v>59.904037743320366</v>
      </c>
      <c r="Q89">
        <v>1.9297411506147542</v>
      </c>
      <c r="R89">
        <v>5.5600599244444444</v>
      </c>
      <c r="S89">
        <v>3.8497868991228068</v>
      </c>
      <c r="T89">
        <v>0</v>
      </c>
      <c r="U89">
        <v>318.55484076502256</v>
      </c>
      <c r="V89">
        <v>5.0706671052631584</v>
      </c>
      <c r="W89">
        <v>11.344694357654431</v>
      </c>
      <c r="X89">
        <v>36.060962328074375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13.308169811505122</v>
      </c>
      <c r="AL89">
        <v>0.71008424802065417</v>
      </c>
      <c r="AM89">
        <v>0</v>
      </c>
      <c r="AN89">
        <v>0</v>
      </c>
      <c r="AO89">
        <v>0</v>
      </c>
      <c r="AP89">
        <v>0.15656002335608948</v>
      </c>
      <c r="AQ89">
        <v>0</v>
      </c>
      <c r="AR89">
        <v>1.61931</v>
      </c>
      <c r="AS89">
        <v>1.1511017479928636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623.20350720667375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85.660187910627869</v>
      </c>
      <c r="L90">
        <v>21.179964653173005</v>
      </c>
      <c r="M90">
        <v>0</v>
      </c>
      <c r="N90">
        <v>28.873888612244897</v>
      </c>
      <c r="O90">
        <v>24.24056007393715</v>
      </c>
      <c r="P90">
        <v>59.904037743320366</v>
      </c>
      <c r="Q90">
        <v>1.9297411506147542</v>
      </c>
      <c r="R90">
        <v>5.5600599244444444</v>
      </c>
      <c r="S90">
        <v>3.8497868991228068</v>
      </c>
      <c r="T90">
        <v>0</v>
      </c>
      <c r="U90">
        <v>318.55484076502256</v>
      </c>
      <c r="V90">
        <v>5.0706671052631584</v>
      </c>
      <c r="W90">
        <v>11.344694357654431</v>
      </c>
      <c r="X90">
        <v>36.060962328074375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4.0288898522992982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13.308169811505122</v>
      </c>
      <c r="AL90">
        <v>0.71008424802065417</v>
      </c>
      <c r="AM90">
        <v>0</v>
      </c>
      <c r="AN90">
        <v>0</v>
      </c>
      <c r="AO90">
        <v>0</v>
      </c>
      <c r="AP90">
        <v>0.15656002335608948</v>
      </c>
      <c r="AQ90">
        <v>0</v>
      </c>
      <c r="AR90">
        <v>0.80965500000000001</v>
      </c>
      <c r="AS90">
        <v>1.1511017479928636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622.39385220667373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85.660187910627869</v>
      </c>
      <c r="L91">
        <v>21.179964653173005</v>
      </c>
      <c r="M91">
        <v>0</v>
      </c>
      <c r="N91">
        <v>28.873888612244897</v>
      </c>
      <c r="O91">
        <v>24.24056007393715</v>
      </c>
      <c r="P91">
        <v>59.904037743320366</v>
      </c>
      <c r="Q91">
        <v>1.9297411506147542</v>
      </c>
      <c r="R91">
        <v>5.5503455865102636</v>
      </c>
      <c r="S91">
        <v>3.8497966226023848</v>
      </c>
      <c r="T91">
        <v>0</v>
      </c>
      <c r="U91">
        <v>318.55484076502256</v>
      </c>
      <c r="V91">
        <v>5.0706671052631584</v>
      </c>
      <c r="W91">
        <v>11.344694357654431</v>
      </c>
      <c r="X91">
        <v>36.060962328074375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0.47051806149649261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13.308169811505122</v>
      </c>
      <c r="AL91">
        <v>0.71008424802065417</v>
      </c>
      <c r="AM91">
        <v>0</v>
      </c>
      <c r="AN91">
        <v>0</v>
      </c>
      <c r="AO91">
        <v>0</v>
      </c>
      <c r="AP91">
        <v>0.15656002335608948</v>
      </c>
      <c r="AQ91">
        <v>0</v>
      </c>
      <c r="AR91">
        <v>0.80965500000000001</v>
      </c>
      <c r="AS91">
        <v>1.1511017479928636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618.8257758014164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85.660187910627869</v>
      </c>
      <c r="L92">
        <v>21.179964653173005</v>
      </c>
      <c r="M92">
        <v>0</v>
      </c>
      <c r="N92">
        <v>28.873888612244897</v>
      </c>
      <c r="O92">
        <v>24.24056007393715</v>
      </c>
      <c r="P92">
        <v>59.904037743320366</v>
      </c>
      <c r="Q92">
        <v>1.9297411506147542</v>
      </c>
      <c r="R92">
        <v>5.5503455865102636</v>
      </c>
      <c r="S92">
        <v>3.8497966226023848</v>
      </c>
      <c r="T92">
        <v>0</v>
      </c>
      <c r="U92">
        <v>318.55484076502256</v>
      </c>
      <c r="V92">
        <v>5.0706671052631584</v>
      </c>
      <c r="W92">
        <v>11.344694357654431</v>
      </c>
      <c r="X92">
        <v>36.060962328074375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0.47051806149649261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13.308169811505122</v>
      </c>
      <c r="AL92">
        <v>0.71008424802065417</v>
      </c>
      <c r="AM92">
        <v>0</v>
      </c>
      <c r="AN92">
        <v>0</v>
      </c>
      <c r="AO92">
        <v>0</v>
      </c>
      <c r="AP92">
        <v>0.15656002335608948</v>
      </c>
      <c r="AQ92">
        <v>0</v>
      </c>
      <c r="AR92">
        <v>0.80965500000000001</v>
      </c>
      <c r="AS92">
        <v>1.1511017479928636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618.8257758014164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85.659263976934255</v>
      </c>
      <c r="L93">
        <v>21.179964653173005</v>
      </c>
      <c r="M93">
        <v>0</v>
      </c>
      <c r="N93">
        <v>28.873888612244897</v>
      </c>
      <c r="O93">
        <v>24.24056007393715</v>
      </c>
      <c r="P93">
        <v>59.904037743320366</v>
      </c>
      <c r="Q93">
        <v>1.9297411506147542</v>
      </c>
      <c r="R93">
        <v>5.5503455865102636</v>
      </c>
      <c r="S93">
        <v>3.8497966226023848</v>
      </c>
      <c r="T93">
        <v>0</v>
      </c>
      <c r="U93">
        <v>318.55484076502256</v>
      </c>
      <c r="V93">
        <v>5.0706671052631584</v>
      </c>
      <c r="W93">
        <v>11.344694357654431</v>
      </c>
      <c r="X93">
        <v>36.060962328074375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13.308169811505122</v>
      </c>
      <c r="AL93">
        <v>0.71008424802065417</v>
      </c>
      <c r="AM93">
        <v>0</v>
      </c>
      <c r="AN93">
        <v>0</v>
      </c>
      <c r="AO93">
        <v>0</v>
      </c>
      <c r="AP93">
        <v>0.15656002335608948</v>
      </c>
      <c r="AQ93">
        <v>0</v>
      </c>
      <c r="AR93">
        <v>1.9431719999999999</v>
      </c>
      <c r="AS93">
        <v>1.1511017479928636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619.95836886772281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85.659137110494271</v>
      </c>
      <c r="L94">
        <v>21.179964653173005</v>
      </c>
      <c r="M94">
        <v>0</v>
      </c>
      <c r="N94">
        <v>28.873888612244897</v>
      </c>
      <c r="O94">
        <v>24.24056007393715</v>
      </c>
      <c r="P94">
        <v>59.904037743320366</v>
      </c>
      <c r="Q94">
        <v>1.9297411506147542</v>
      </c>
      <c r="R94">
        <v>5.5503455865102636</v>
      </c>
      <c r="S94">
        <v>3.8497966226023848</v>
      </c>
      <c r="T94">
        <v>0</v>
      </c>
      <c r="U94">
        <v>318.55484076502256</v>
      </c>
      <c r="V94">
        <v>5.0706671052631584</v>
      </c>
      <c r="W94">
        <v>11.344694357654431</v>
      </c>
      <c r="X94">
        <v>36.060962328074375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13.308169811505122</v>
      </c>
      <c r="AL94">
        <v>0.71008424802065417</v>
      </c>
      <c r="AM94">
        <v>0</v>
      </c>
      <c r="AN94">
        <v>0</v>
      </c>
      <c r="AO94">
        <v>0</v>
      </c>
      <c r="AP94">
        <v>0.15656002335608948</v>
      </c>
      <c r="AQ94">
        <v>0</v>
      </c>
      <c r="AR94">
        <v>1.9431719999999999</v>
      </c>
      <c r="AS94">
        <v>1.1511017479928636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619.95824200128277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85.660112906627305</v>
      </c>
      <c r="L95">
        <v>21.179964653173005</v>
      </c>
      <c r="M95">
        <v>0</v>
      </c>
      <c r="N95">
        <v>28.873888612244897</v>
      </c>
      <c r="O95">
        <v>24.24056007393715</v>
      </c>
      <c r="P95">
        <v>59.904037743320366</v>
      </c>
      <c r="Q95">
        <v>1.9297411506147542</v>
      </c>
      <c r="R95">
        <v>5.5503455865102636</v>
      </c>
      <c r="S95">
        <v>3.8497966226023848</v>
      </c>
      <c r="T95">
        <v>0</v>
      </c>
      <c r="U95">
        <v>318.55484076502256</v>
      </c>
      <c r="V95">
        <v>3.3706330060273975</v>
      </c>
      <c r="W95">
        <v>5.7772452262848386</v>
      </c>
      <c r="X95">
        <v>19.250465832467842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13.308169811505122</v>
      </c>
      <c r="AL95">
        <v>0.71008424802065417</v>
      </c>
      <c r="AM95">
        <v>0</v>
      </c>
      <c r="AN95">
        <v>0</v>
      </c>
      <c r="AO95">
        <v>0</v>
      </c>
      <c r="AP95">
        <v>0.15656002335608948</v>
      </c>
      <c r="AQ95">
        <v>0</v>
      </c>
      <c r="AR95">
        <v>1.0795399999999999</v>
      </c>
      <c r="AS95">
        <v>1.8088742479928639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595.67537857120396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85.660118942486605</v>
      </c>
      <c r="L96">
        <v>21.179137104319974</v>
      </c>
      <c r="M96">
        <v>0</v>
      </c>
      <c r="N96">
        <v>28.873888612244897</v>
      </c>
      <c r="O96">
        <v>24.24056007393715</v>
      </c>
      <c r="P96">
        <v>59.904037743320366</v>
      </c>
      <c r="Q96">
        <v>1.9209994520547939</v>
      </c>
      <c r="R96">
        <v>5.5507022251308902</v>
      </c>
      <c r="S96">
        <v>3.8494737561509025</v>
      </c>
      <c r="T96">
        <v>0</v>
      </c>
      <c r="U96">
        <v>318.55484076502256</v>
      </c>
      <c r="V96">
        <v>3.3706480769230769</v>
      </c>
      <c r="W96">
        <v>5.7772452262848386</v>
      </c>
      <c r="X96">
        <v>19.250465832467842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13.308169811505122</v>
      </c>
      <c r="AL96">
        <v>0.71008424802065417</v>
      </c>
      <c r="AM96">
        <v>0</v>
      </c>
      <c r="AN96">
        <v>0</v>
      </c>
      <c r="AO96">
        <v>0</v>
      </c>
      <c r="AP96">
        <v>0.15656002335608948</v>
      </c>
      <c r="AQ96">
        <v>0</v>
      </c>
      <c r="AR96">
        <v>1.0795399999999999</v>
      </c>
      <c r="AS96">
        <v>1.8088742479928639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595.66586420271506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85.660118942486605</v>
      </c>
      <c r="L97">
        <v>21.179137104319974</v>
      </c>
      <c r="M97">
        <v>0</v>
      </c>
      <c r="N97">
        <v>28.873888612244897</v>
      </c>
      <c r="O97">
        <v>24.24056007393715</v>
      </c>
      <c r="P97">
        <v>59.904037743320366</v>
      </c>
      <c r="Q97">
        <v>1.9209994520547939</v>
      </c>
      <c r="R97">
        <v>5.5499703017979449</v>
      </c>
      <c r="S97">
        <v>3.8501618190988567</v>
      </c>
      <c r="T97">
        <v>0</v>
      </c>
      <c r="U97">
        <v>318.55484076502256</v>
      </c>
      <c r="V97">
        <v>3.3706480769230769</v>
      </c>
      <c r="W97">
        <v>5.7727206366056567</v>
      </c>
      <c r="X97">
        <v>19.250465832467842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13.308169811505122</v>
      </c>
      <c r="AL97">
        <v>0.71008424802065417</v>
      </c>
      <c r="AM97">
        <v>0</v>
      </c>
      <c r="AN97">
        <v>0</v>
      </c>
      <c r="AO97">
        <v>0</v>
      </c>
      <c r="AP97">
        <v>0.15656002335608948</v>
      </c>
      <c r="AQ97">
        <v>0</v>
      </c>
      <c r="AR97">
        <v>1.0795399999999999</v>
      </c>
      <c r="AS97">
        <v>1.1511017479928636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595.00352325265067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85.660118942486605</v>
      </c>
      <c r="L98">
        <v>21.179137104319974</v>
      </c>
      <c r="M98">
        <v>0</v>
      </c>
      <c r="N98">
        <v>28.873888612244897</v>
      </c>
      <c r="O98">
        <v>24.24056007393715</v>
      </c>
      <c r="P98">
        <v>59.904037743320366</v>
      </c>
      <c r="Q98">
        <v>1.9209994520547939</v>
      </c>
      <c r="R98">
        <v>5.5499703017979449</v>
      </c>
      <c r="S98">
        <v>3.8501618190988567</v>
      </c>
      <c r="T98">
        <v>0</v>
      </c>
      <c r="U98">
        <v>318.55484076502256</v>
      </c>
      <c r="V98">
        <v>3.3706480769230769</v>
      </c>
      <c r="W98">
        <v>5.7727206366056567</v>
      </c>
      <c r="X98">
        <v>22.491118365675824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13.308169811505122</v>
      </c>
      <c r="AL98">
        <v>0.71008424802065417</v>
      </c>
      <c r="AM98">
        <v>0</v>
      </c>
      <c r="AN98">
        <v>0</v>
      </c>
      <c r="AO98">
        <v>0</v>
      </c>
      <c r="AP98">
        <v>0.15656002335608948</v>
      </c>
      <c r="AQ98">
        <v>0</v>
      </c>
      <c r="AR98">
        <v>1.0795399999999999</v>
      </c>
      <c r="AS98">
        <v>1.1511017479928636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598.2441757858586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2.3659084715084311</v>
      </c>
      <c r="L99">
        <f t="shared" si="2"/>
        <v>0.65383886858763296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1.4376969058396867</v>
      </c>
      <c r="Q99">
        <f t="shared" si="2"/>
        <v>5.1975356629753285E-2</v>
      </c>
      <c r="R99">
        <f t="shared" si="2"/>
        <v>0.18371454516295882</v>
      </c>
      <c r="S99">
        <f t="shared" si="2"/>
        <v>0.11254844774082759</v>
      </c>
      <c r="T99">
        <f t="shared" si="2"/>
        <v>0</v>
      </c>
      <c r="U99">
        <f t="shared" si="2"/>
        <v>7.6453161783605541</v>
      </c>
      <c r="V99">
        <f t="shared" si="2"/>
        <v>0.1133617348543793</v>
      </c>
      <c r="W99">
        <f t="shared" si="2"/>
        <v>0.22486891873778075</v>
      </c>
      <c r="X99">
        <f t="shared" si="2"/>
        <v>0.55216120435331917</v>
      </c>
      <c r="Y99">
        <f t="shared" si="2"/>
        <v>0</v>
      </c>
      <c r="Z99">
        <f t="shared" si="2"/>
        <v>1.3420846284999998E-2</v>
      </c>
      <c r="AA99">
        <f t="shared" si="2"/>
        <v>2.0625722966684246E-2</v>
      </c>
      <c r="AB99">
        <f t="shared" si="2"/>
        <v>2.7770152183758435E-2</v>
      </c>
      <c r="AC99">
        <f t="shared" si="2"/>
        <v>0</v>
      </c>
      <c r="AD99">
        <f t="shared" si="2"/>
        <v>2.0989718749999997E-2</v>
      </c>
      <c r="AE99">
        <f t="shared" si="2"/>
        <v>6.0742006836243305E-2</v>
      </c>
      <c r="AF99">
        <f t="shared" si="2"/>
        <v>0</v>
      </c>
      <c r="AG99">
        <f t="shared" si="2"/>
        <v>0</v>
      </c>
      <c r="AH99">
        <f t="shared" si="2"/>
        <v>0.12631717553649946</v>
      </c>
      <c r="AI99">
        <f t="shared" si="2"/>
        <v>0</v>
      </c>
      <c r="AJ99">
        <f t="shared" si="2"/>
        <v>0</v>
      </c>
      <c r="AK99">
        <f t="shared" si="2"/>
        <v>0.31939607547612292</v>
      </c>
      <c r="AL99">
        <f t="shared" si="2"/>
        <v>4.7767375303098075E-2</v>
      </c>
      <c r="AM99">
        <f t="shared" si="2"/>
        <v>1.1732408525168797E-2</v>
      </c>
      <c r="AN99">
        <f t="shared" si="2"/>
        <v>0</v>
      </c>
      <c r="AO99">
        <f t="shared" si="2"/>
        <v>0</v>
      </c>
      <c r="AP99">
        <f t="shared" si="2"/>
        <v>2.6615214128838443E-3</v>
      </c>
      <c r="AQ99">
        <f t="shared" si="2"/>
        <v>0</v>
      </c>
      <c r="AR99">
        <f t="shared" si="2"/>
        <v>4.4355599750000037E-2</v>
      </c>
      <c r="AS99">
        <f t="shared" si="2"/>
        <v>4.2697654770851981E-2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15.354613658039989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4.930006845510845</v>
      </c>
      <c r="L3">
        <v>206.37</v>
      </c>
      <c r="M3">
        <v>27.169999999999998</v>
      </c>
      <c r="N3">
        <v>34.884698122448981</v>
      </c>
      <c r="O3">
        <v>0</v>
      </c>
      <c r="P3">
        <v>37.08630879485483</v>
      </c>
      <c r="Q3">
        <v>1.7100540981818182</v>
      </c>
      <c r="R3">
        <v>7.07</v>
      </c>
      <c r="S3">
        <v>4.3362456747404847</v>
      </c>
      <c r="T3">
        <v>0</v>
      </c>
      <c r="U3">
        <v>24.730375803230285</v>
      </c>
      <c r="V3">
        <v>3.3694162723852528</v>
      </c>
      <c r="W3">
        <v>7.5369965410726403</v>
      </c>
      <c r="X3">
        <v>15.970454200654753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2.6204062500000003</v>
      </c>
      <c r="AG3">
        <v>12.930377460000003</v>
      </c>
      <c r="AH3">
        <v>0</v>
      </c>
      <c r="AI3">
        <v>0</v>
      </c>
      <c r="AJ3">
        <v>0</v>
      </c>
      <c r="AK3">
        <v>16.074683548305753</v>
      </c>
      <c r="AL3">
        <v>0</v>
      </c>
      <c r="AM3">
        <v>0</v>
      </c>
      <c r="AN3">
        <v>0.64444199999999996</v>
      </c>
      <c r="AO3">
        <v>0</v>
      </c>
      <c r="AP3">
        <v>0.7187038265948632</v>
      </c>
      <c r="AQ3">
        <v>0</v>
      </c>
      <c r="AR3">
        <v>1.9559925</v>
      </c>
      <c r="AS3">
        <v>7.308917000000001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417.98633886128533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4.930006845510845</v>
      </c>
      <c r="L4">
        <v>206.37</v>
      </c>
      <c r="M4">
        <v>27.169999999999998</v>
      </c>
      <c r="N4">
        <v>34.884698122448981</v>
      </c>
      <c r="O4">
        <v>0</v>
      </c>
      <c r="P4">
        <v>37.08630879485483</v>
      </c>
      <c r="Q4">
        <v>1.7100540981818182</v>
      </c>
      <c r="R4">
        <v>7.07</v>
      </c>
      <c r="S4">
        <v>4.3362456747404847</v>
      </c>
      <c r="T4">
        <v>0</v>
      </c>
      <c r="U4">
        <v>24.730375803230285</v>
      </c>
      <c r="V4">
        <v>3.3694162723852528</v>
      </c>
      <c r="W4">
        <v>7.5369965410726403</v>
      </c>
      <c r="X4">
        <v>15.970454200654753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2.6204062500000003</v>
      </c>
      <c r="AG4">
        <v>12.930377460000003</v>
      </c>
      <c r="AH4">
        <v>0</v>
      </c>
      <c r="AI4">
        <v>0</v>
      </c>
      <c r="AJ4">
        <v>0</v>
      </c>
      <c r="AK4">
        <v>16.074683548305753</v>
      </c>
      <c r="AL4">
        <v>0</v>
      </c>
      <c r="AM4">
        <v>0</v>
      </c>
      <c r="AN4">
        <v>0.64444199999999996</v>
      </c>
      <c r="AO4">
        <v>0</v>
      </c>
      <c r="AP4">
        <v>0.7187038265948632</v>
      </c>
      <c r="AQ4">
        <v>0</v>
      </c>
      <c r="AR4">
        <v>11.40995625</v>
      </c>
      <c r="AS4">
        <v>7.308917000000001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427.44030261128535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4.930006845510845</v>
      </c>
      <c r="L5">
        <v>206.37</v>
      </c>
      <c r="M5">
        <v>27.169999999999998</v>
      </c>
      <c r="N5">
        <v>34.884698122448981</v>
      </c>
      <c r="O5">
        <v>0</v>
      </c>
      <c r="P5">
        <v>37.08630879485483</v>
      </c>
      <c r="Q5">
        <v>1.7100540981818182</v>
      </c>
      <c r="R5">
        <v>7.07</v>
      </c>
      <c r="S5">
        <v>4.3362456747404847</v>
      </c>
      <c r="T5">
        <v>0</v>
      </c>
      <c r="U5">
        <v>24.730375803230285</v>
      </c>
      <c r="V5">
        <v>3.3694162723852528</v>
      </c>
      <c r="W5">
        <v>7.5369965410726403</v>
      </c>
      <c r="X5">
        <v>15.970454200654753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2.6204062500000003</v>
      </c>
      <c r="AG5">
        <v>12.930377460000003</v>
      </c>
      <c r="AH5">
        <v>0</v>
      </c>
      <c r="AI5">
        <v>0</v>
      </c>
      <c r="AJ5">
        <v>0</v>
      </c>
      <c r="AK5">
        <v>16.074683548305753</v>
      </c>
      <c r="AL5">
        <v>0</v>
      </c>
      <c r="AM5">
        <v>0</v>
      </c>
      <c r="AN5">
        <v>0.64444199999999996</v>
      </c>
      <c r="AO5">
        <v>0</v>
      </c>
      <c r="AP5">
        <v>0.7187038265948632</v>
      </c>
      <c r="AQ5">
        <v>0</v>
      </c>
      <c r="AR5">
        <v>11.40995625</v>
      </c>
      <c r="AS5">
        <v>7.308917000000001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427.44030261128535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4.930006845510845</v>
      </c>
      <c r="L6">
        <v>206.37</v>
      </c>
      <c r="M6">
        <v>27.169999999999998</v>
      </c>
      <c r="N6">
        <v>34.884698122448981</v>
      </c>
      <c r="O6">
        <v>0</v>
      </c>
      <c r="P6">
        <v>37.08630879485483</v>
      </c>
      <c r="Q6">
        <v>1.7100540981818182</v>
      </c>
      <c r="R6">
        <v>7.07</v>
      </c>
      <c r="S6">
        <v>4.3362456747404847</v>
      </c>
      <c r="T6">
        <v>0</v>
      </c>
      <c r="U6">
        <v>24.730375803230285</v>
      </c>
      <c r="V6">
        <v>3.3694162723852528</v>
      </c>
      <c r="W6">
        <v>7.5369965410726403</v>
      </c>
      <c r="X6">
        <v>15.970454200654753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2.6204062500000003</v>
      </c>
      <c r="AG6">
        <v>12.930377460000003</v>
      </c>
      <c r="AH6">
        <v>0</v>
      </c>
      <c r="AI6">
        <v>0</v>
      </c>
      <c r="AJ6">
        <v>0</v>
      </c>
      <c r="AK6">
        <v>16.074683548305753</v>
      </c>
      <c r="AL6">
        <v>0</v>
      </c>
      <c r="AM6">
        <v>0</v>
      </c>
      <c r="AN6">
        <v>0.64444199999999996</v>
      </c>
      <c r="AO6">
        <v>0</v>
      </c>
      <c r="AP6">
        <v>0.7187038265948632</v>
      </c>
      <c r="AQ6">
        <v>0</v>
      </c>
      <c r="AR6">
        <v>1.3039949999999998</v>
      </c>
      <c r="AS6">
        <v>7.308917000000001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417.33434136128534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4.930006845510845</v>
      </c>
      <c r="L7">
        <v>206.37</v>
      </c>
      <c r="M7">
        <v>27.169999999999998</v>
      </c>
      <c r="N7">
        <v>34.884698122448981</v>
      </c>
      <c r="O7">
        <v>0</v>
      </c>
      <c r="P7">
        <v>37.08630879485483</v>
      </c>
      <c r="Q7">
        <v>1.7100540981818182</v>
      </c>
      <c r="R7">
        <v>7.07</v>
      </c>
      <c r="S7">
        <v>4.3362456747404847</v>
      </c>
      <c r="T7">
        <v>0</v>
      </c>
      <c r="U7">
        <v>24.730375803230285</v>
      </c>
      <c r="V7">
        <v>3.3694162723852528</v>
      </c>
      <c r="W7">
        <v>7.8284358769476619</v>
      </c>
      <c r="X7">
        <v>15.97074318145031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2.6204062500000003</v>
      </c>
      <c r="AG7">
        <v>12.930377460000003</v>
      </c>
      <c r="AH7">
        <v>0</v>
      </c>
      <c r="AI7">
        <v>0</v>
      </c>
      <c r="AJ7">
        <v>0</v>
      </c>
      <c r="AK7">
        <v>16.074683548305753</v>
      </c>
      <c r="AL7">
        <v>0</v>
      </c>
      <c r="AM7">
        <v>0</v>
      </c>
      <c r="AN7">
        <v>0.64444199999999996</v>
      </c>
      <c r="AO7">
        <v>0</v>
      </c>
      <c r="AP7">
        <v>0.7187038265948632</v>
      </c>
      <c r="AQ7">
        <v>0</v>
      </c>
      <c r="AR7">
        <v>0.6519974999999999</v>
      </c>
      <c r="AS7">
        <v>7.308917000000001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416.97407217795592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4.930006845510845</v>
      </c>
      <c r="L8">
        <v>206.37</v>
      </c>
      <c r="M8">
        <v>27.169999999999998</v>
      </c>
      <c r="N8">
        <v>34.884698122448981</v>
      </c>
      <c r="O8">
        <v>0</v>
      </c>
      <c r="P8">
        <v>37.08630879485483</v>
      </c>
      <c r="Q8">
        <v>1.7100540981818182</v>
      </c>
      <c r="R8">
        <v>7.07</v>
      </c>
      <c r="S8">
        <v>4.3362456747404847</v>
      </c>
      <c r="T8">
        <v>0</v>
      </c>
      <c r="U8">
        <v>24.730375803230285</v>
      </c>
      <c r="V8">
        <v>3.3694162723852528</v>
      </c>
      <c r="W8">
        <v>7.8284358769476619</v>
      </c>
      <c r="X8">
        <v>15.97074318145031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2.6204062500000003</v>
      </c>
      <c r="AG8">
        <v>12.930377460000003</v>
      </c>
      <c r="AH8">
        <v>0</v>
      </c>
      <c r="AI8">
        <v>0</v>
      </c>
      <c r="AJ8">
        <v>0</v>
      </c>
      <c r="AK8">
        <v>16.074683548305753</v>
      </c>
      <c r="AL8">
        <v>0</v>
      </c>
      <c r="AM8">
        <v>0</v>
      </c>
      <c r="AN8">
        <v>0.64444199999999996</v>
      </c>
      <c r="AO8">
        <v>0</v>
      </c>
      <c r="AP8">
        <v>0.7187038265948632</v>
      </c>
      <c r="AQ8">
        <v>0</v>
      </c>
      <c r="AR8">
        <v>0.6519974999999999</v>
      </c>
      <c r="AS8">
        <v>7.308917000000001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416.97407217795592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4.930006845510845</v>
      </c>
      <c r="L9">
        <v>206.37</v>
      </c>
      <c r="M9">
        <v>27.169999999999998</v>
      </c>
      <c r="N9">
        <v>34.884698122448981</v>
      </c>
      <c r="O9">
        <v>0</v>
      </c>
      <c r="P9">
        <v>37.08630879485483</v>
      </c>
      <c r="Q9">
        <v>1.7100540981818182</v>
      </c>
      <c r="R9">
        <v>7.07</v>
      </c>
      <c r="S9">
        <v>4.3362456747404847</v>
      </c>
      <c r="T9">
        <v>0</v>
      </c>
      <c r="U9">
        <v>24.730375803230285</v>
      </c>
      <c r="V9">
        <v>3.3694162723852528</v>
      </c>
      <c r="W9">
        <v>7.8284358769476619</v>
      </c>
      <c r="X9">
        <v>15.97074318145031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2.6204062500000003</v>
      </c>
      <c r="AG9">
        <v>12.930377460000003</v>
      </c>
      <c r="AH9">
        <v>0</v>
      </c>
      <c r="AI9">
        <v>0</v>
      </c>
      <c r="AJ9">
        <v>0</v>
      </c>
      <c r="AK9">
        <v>16.074683548305753</v>
      </c>
      <c r="AL9">
        <v>0</v>
      </c>
      <c r="AM9">
        <v>0</v>
      </c>
      <c r="AN9">
        <v>0.64444199999999996</v>
      </c>
      <c r="AO9">
        <v>0</v>
      </c>
      <c r="AP9">
        <v>0</v>
      </c>
      <c r="AQ9">
        <v>0</v>
      </c>
      <c r="AR9">
        <v>0.6519974999999999</v>
      </c>
      <c r="AS9">
        <v>1.3902829716027358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410.33673432296376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4.930006845510845</v>
      </c>
      <c r="L10">
        <v>206.37</v>
      </c>
      <c r="M10">
        <v>27.169999999999998</v>
      </c>
      <c r="N10">
        <v>34.884698122448981</v>
      </c>
      <c r="O10">
        <v>0</v>
      </c>
      <c r="P10">
        <v>37.08630879485483</v>
      </c>
      <c r="Q10">
        <v>1.7100540981818182</v>
      </c>
      <c r="R10">
        <v>7.07</v>
      </c>
      <c r="S10">
        <v>4.3362456747404847</v>
      </c>
      <c r="T10">
        <v>0</v>
      </c>
      <c r="U10">
        <v>24.730375803230285</v>
      </c>
      <c r="V10">
        <v>3.3694162723852528</v>
      </c>
      <c r="W10">
        <v>7.8284358769476619</v>
      </c>
      <c r="X10">
        <v>15.97074318145031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2.6204062500000003</v>
      </c>
      <c r="AG10">
        <v>12.930377460000003</v>
      </c>
      <c r="AH10">
        <v>0</v>
      </c>
      <c r="AI10">
        <v>0</v>
      </c>
      <c r="AJ10">
        <v>0</v>
      </c>
      <c r="AK10">
        <v>16.074683548305753</v>
      </c>
      <c r="AL10">
        <v>0</v>
      </c>
      <c r="AM10">
        <v>0</v>
      </c>
      <c r="AN10">
        <v>0.64444199999999996</v>
      </c>
      <c r="AO10">
        <v>0</v>
      </c>
      <c r="AP10">
        <v>0</v>
      </c>
      <c r="AQ10">
        <v>0</v>
      </c>
      <c r="AR10">
        <v>0.6519974999999999</v>
      </c>
      <c r="AS10">
        <v>1.3902829716027358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410.33673432296376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4.930006845510845</v>
      </c>
      <c r="L11">
        <v>206.37</v>
      </c>
      <c r="M11">
        <v>27.169999999999998</v>
      </c>
      <c r="N11">
        <v>34.884698122448981</v>
      </c>
      <c r="O11">
        <v>0</v>
      </c>
      <c r="P11">
        <v>37.08630879485483</v>
      </c>
      <c r="Q11">
        <v>1.7100540981818182</v>
      </c>
      <c r="R11">
        <v>7.07</v>
      </c>
      <c r="S11">
        <v>4.3362456747404847</v>
      </c>
      <c r="T11">
        <v>0</v>
      </c>
      <c r="U11">
        <v>24.730375803230285</v>
      </c>
      <c r="V11">
        <v>3.3694162723852528</v>
      </c>
      <c r="W11">
        <v>7.8284358769476619</v>
      </c>
      <c r="X11">
        <v>15.97074318145031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2.6204062500000003</v>
      </c>
      <c r="AG11">
        <v>12.930377460000003</v>
      </c>
      <c r="AH11">
        <v>0</v>
      </c>
      <c r="AI11">
        <v>0</v>
      </c>
      <c r="AJ11">
        <v>0</v>
      </c>
      <c r="AK11">
        <v>16.074683548305753</v>
      </c>
      <c r="AL11">
        <v>0</v>
      </c>
      <c r="AM11">
        <v>0</v>
      </c>
      <c r="AN11">
        <v>0.64444199999999996</v>
      </c>
      <c r="AO11">
        <v>0</v>
      </c>
      <c r="AP11">
        <v>0</v>
      </c>
      <c r="AQ11">
        <v>0</v>
      </c>
      <c r="AR11">
        <v>0.6519974999999999</v>
      </c>
      <c r="AS11">
        <v>1.3902829716027358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410.33673432296376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4.930006845510845</v>
      </c>
      <c r="L12">
        <v>206.37</v>
      </c>
      <c r="M12">
        <v>27.169999999999998</v>
      </c>
      <c r="N12">
        <v>34.884698122448981</v>
      </c>
      <c r="O12">
        <v>0</v>
      </c>
      <c r="P12">
        <v>37.08630879485483</v>
      </c>
      <c r="Q12">
        <v>1.7100540981818182</v>
      </c>
      <c r="R12">
        <v>7.07</v>
      </c>
      <c r="S12">
        <v>4.3362456747404847</v>
      </c>
      <c r="T12">
        <v>0</v>
      </c>
      <c r="U12">
        <v>24.730375803230285</v>
      </c>
      <c r="V12">
        <v>3.3694162723852528</v>
      </c>
      <c r="W12">
        <v>7.8284358769476619</v>
      </c>
      <c r="X12">
        <v>15.97074318145031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2.6204062500000003</v>
      </c>
      <c r="AG12">
        <v>12.930377460000003</v>
      </c>
      <c r="AH12">
        <v>0</v>
      </c>
      <c r="AI12">
        <v>0</v>
      </c>
      <c r="AJ12">
        <v>0</v>
      </c>
      <c r="AK12">
        <v>16.074683548305753</v>
      </c>
      <c r="AL12">
        <v>0</v>
      </c>
      <c r="AM12">
        <v>0</v>
      </c>
      <c r="AN12">
        <v>0.64444199999999996</v>
      </c>
      <c r="AO12">
        <v>0</v>
      </c>
      <c r="AP12">
        <v>0</v>
      </c>
      <c r="AQ12">
        <v>0</v>
      </c>
      <c r="AR12">
        <v>0.6519974999999999</v>
      </c>
      <c r="AS12">
        <v>1.3902829716027358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410.33673432296376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4.930006845510845</v>
      </c>
      <c r="L13">
        <v>206.37</v>
      </c>
      <c r="M13">
        <v>27.169999999999998</v>
      </c>
      <c r="N13">
        <v>34.884698122448981</v>
      </c>
      <c r="O13">
        <v>0</v>
      </c>
      <c r="P13">
        <v>37.08630879485483</v>
      </c>
      <c r="Q13">
        <v>1.7100540981818182</v>
      </c>
      <c r="R13">
        <v>7.07</v>
      </c>
      <c r="S13">
        <v>4.3362456747404847</v>
      </c>
      <c r="T13">
        <v>0</v>
      </c>
      <c r="U13">
        <v>24.730375803230285</v>
      </c>
      <c r="V13">
        <v>3.3694162723852528</v>
      </c>
      <c r="W13">
        <v>7.8284358769476619</v>
      </c>
      <c r="X13">
        <v>15.97074318145031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2.6204062500000003</v>
      </c>
      <c r="AG13">
        <v>12.930377460000003</v>
      </c>
      <c r="AH13">
        <v>0</v>
      </c>
      <c r="AI13">
        <v>0</v>
      </c>
      <c r="AJ13">
        <v>0</v>
      </c>
      <c r="AK13">
        <v>16.074683548305753</v>
      </c>
      <c r="AL13">
        <v>0</v>
      </c>
      <c r="AM13">
        <v>0</v>
      </c>
      <c r="AN13">
        <v>0.64444199999999996</v>
      </c>
      <c r="AO13">
        <v>0</v>
      </c>
      <c r="AP13">
        <v>0</v>
      </c>
      <c r="AQ13">
        <v>0</v>
      </c>
      <c r="AR13">
        <v>0.6519974999999999</v>
      </c>
      <c r="AS13">
        <v>1.3902829716027358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410.33673432296376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4.930006845510845</v>
      </c>
      <c r="L14">
        <v>206.37</v>
      </c>
      <c r="M14">
        <v>27.169999999999998</v>
      </c>
      <c r="N14">
        <v>34.884698122448981</v>
      </c>
      <c r="O14">
        <v>0</v>
      </c>
      <c r="P14">
        <v>37.08630879485483</v>
      </c>
      <c r="Q14">
        <v>1.7100540981818182</v>
      </c>
      <c r="R14">
        <v>7.07</v>
      </c>
      <c r="S14">
        <v>4.3362456747404847</v>
      </c>
      <c r="T14">
        <v>0</v>
      </c>
      <c r="U14">
        <v>24.730375803230285</v>
      </c>
      <c r="V14">
        <v>3.3694162723852528</v>
      </c>
      <c r="W14">
        <v>7.8284358769476619</v>
      </c>
      <c r="X14">
        <v>15.97074318145031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2.6204062500000003</v>
      </c>
      <c r="AG14">
        <v>12.930377460000003</v>
      </c>
      <c r="AH14">
        <v>0</v>
      </c>
      <c r="AI14">
        <v>0</v>
      </c>
      <c r="AJ14">
        <v>0</v>
      </c>
      <c r="AK14">
        <v>16.074683548305753</v>
      </c>
      <c r="AL14">
        <v>0</v>
      </c>
      <c r="AM14">
        <v>0</v>
      </c>
      <c r="AN14">
        <v>0.64444199999999996</v>
      </c>
      <c r="AO14">
        <v>0</v>
      </c>
      <c r="AP14">
        <v>0</v>
      </c>
      <c r="AQ14">
        <v>0</v>
      </c>
      <c r="AR14">
        <v>0.6519974999999999</v>
      </c>
      <c r="AS14">
        <v>1.3902829716027358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410.33673432296376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4.930006845510845</v>
      </c>
      <c r="L15">
        <v>206.37</v>
      </c>
      <c r="M15">
        <v>27.169999999999998</v>
      </c>
      <c r="N15">
        <v>34.884698122448981</v>
      </c>
      <c r="O15">
        <v>0</v>
      </c>
      <c r="P15">
        <v>37.08630879485483</v>
      </c>
      <c r="Q15">
        <v>1.7100540981818182</v>
      </c>
      <c r="R15">
        <v>7.07</v>
      </c>
      <c r="S15">
        <v>4.3362456747404847</v>
      </c>
      <c r="T15">
        <v>0</v>
      </c>
      <c r="U15">
        <v>24.730375803230285</v>
      </c>
      <c r="V15">
        <v>3.3694162723852528</v>
      </c>
      <c r="W15">
        <v>7.8284358769476619</v>
      </c>
      <c r="X15">
        <v>15.97074318145031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2.6204062500000003</v>
      </c>
      <c r="AG15">
        <v>12.930377460000003</v>
      </c>
      <c r="AH15">
        <v>0</v>
      </c>
      <c r="AI15">
        <v>0</v>
      </c>
      <c r="AJ15">
        <v>0</v>
      </c>
      <c r="AK15">
        <v>16.074683548305753</v>
      </c>
      <c r="AL15">
        <v>0</v>
      </c>
      <c r="AM15">
        <v>0</v>
      </c>
      <c r="AN15">
        <v>0.64444199999999996</v>
      </c>
      <c r="AO15">
        <v>0</v>
      </c>
      <c r="AP15">
        <v>0</v>
      </c>
      <c r="AQ15">
        <v>0</v>
      </c>
      <c r="AR15">
        <v>0.6519974999999999</v>
      </c>
      <c r="AS15">
        <v>1.3902829716027358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410.33673432296376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4.930006845510845</v>
      </c>
      <c r="L16">
        <v>206.37</v>
      </c>
      <c r="M16">
        <v>27.169999999999998</v>
      </c>
      <c r="N16">
        <v>34.884698122448981</v>
      </c>
      <c r="O16">
        <v>0</v>
      </c>
      <c r="P16">
        <v>37.08630879485483</v>
      </c>
      <c r="Q16">
        <v>1.7100540981818182</v>
      </c>
      <c r="R16">
        <v>7.07</v>
      </c>
      <c r="S16">
        <v>4.3362456747404847</v>
      </c>
      <c r="T16">
        <v>0</v>
      </c>
      <c r="U16">
        <v>24.730375803230285</v>
      </c>
      <c r="V16">
        <v>3.3694162723852528</v>
      </c>
      <c r="W16">
        <v>7.8284358769476619</v>
      </c>
      <c r="X16">
        <v>15.97074318145031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2.6204062500000003</v>
      </c>
      <c r="AG16">
        <v>12.930377460000003</v>
      </c>
      <c r="AH16">
        <v>0</v>
      </c>
      <c r="AI16">
        <v>0</v>
      </c>
      <c r="AJ16">
        <v>0</v>
      </c>
      <c r="AK16">
        <v>16.074683548305753</v>
      </c>
      <c r="AL16">
        <v>0</v>
      </c>
      <c r="AM16">
        <v>0</v>
      </c>
      <c r="AN16">
        <v>0.64444199999999996</v>
      </c>
      <c r="AO16">
        <v>0</v>
      </c>
      <c r="AP16">
        <v>0</v>
      </c>
      <c r="AQ16">
        <v>0</v>
      </c>
      <c r="AR16">
        <v>0.6519974999999999</v>
      </c>
      <c r="AS16">
        <v>1.3902829716027358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410.33673432296376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4.930006845510845</v>
      </c>
      <c r="L17">
        <v>206.37</v>
      </c>
      <c r="M17">
        <v>27.169999999999998</v>
      </c>
      <c r="N17">
        <v>34.884698122448981</v>
      </c>
      <c r="O17">
        <v>0</v>
      </c>
      <c r="P17">
        <v>37.08630879485483</v>
      </c>
      <c r="Q17">
        <v>1.7100540981818182</v>
      </c>
      <c r="R17">
        <v>7.07</v>
      </c>
      <c r="S17">
        <v>4.3362456747404847</v>
      </c>
      <c r="T17">
        <v>0</v>
      </c>
      <c r="U17">
        <v>24.730375803230285</v>
      </c>
      <c r="V17">
        <v>3.3694162723852528</v>
      </c>
      <c r="W17">
        <v>7.8284358769476619</v>
      </c>
      <c r="X17">
        <v>15.97074318145031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2.6204062500000003</v>
      </c>
      <c r="AG17">
        <v>12.930377460000003</v>
      </c>
      <c r="AH17">
        <v>0</v>
      </c>
      <c r="AI17">
        <v>0</v>
      </c>
      <c r="AJ17">
        <v>0</v>
      </c>
      <c r="AK17">
        <v>16.074683548305753</v>
      </c>
      <c r="AL17">
        <v>0</v>
      </c>
      <c r="AM17">
        <v>0</v>
      </c>
      <c r="AN17">
        <v>0.64444199999999996</v>
      </c>
      <c r="AO17">
        <v>0</v>
      </c>
      <c r="AP17">
        <v>0</v>
      </c>
      <c r="AQ17">
        <v>0</v>
      </c>
      <c r="AR17">
        <v>0.6519974999999999</v>
      </c>
      <c r="AS17">
        <v>1.3902829716027358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410.33673432296376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4.930006845510845</v>
      </c>
      <c r="L18">
        <v>206.37</v>
      </c>
      <c r="M18">
        <v>27.169999999999998</v>
      </c>
      <c r="N18">
        <v>34.884698122448981</v>
      </c>
      <c r="O18">
        <v>0</v>
      </c>
      <c r="P18">
        <v>37.08630879485483</v>
      </c>
      <c r="Q18">
        <v>1.7100540981818182</v>
      </c>
      <c r="R18">
        <v>7.07</v>
      </c>
      <c r="S18">
        <v>4.3362456747404847</v>
      </c>
      <c r="T18">
        <v>0</v>
      </c>
      <c r="U18">
        <v>24.730375803230285</v>
      </c>
      <c r="V18">
        <v>3.3694162723852528</v>
      </c>
      <c r="W18">
        <v>7.8284358769476619</v>
      </c>
      <c r="X18">
        <v>15.97074318145031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2.6204062500000003</v>
      </c>
      <c r="AG18">
        <v>12.930377460000003</v>
      </c>
      <c r="AH18">
        <v>0</v>
      </c>
      <c r="AI18">
        <v>0</v>
      </c>
      <c r="AJ18">
        <v>0</v>
      </c>
      <c r="AK18">
        <v>16.074683548305753</v>
      </c>
      <c r="AL18">
        <v>0</v>
      </c>
      <c r="AM18">
        <v>0</v>
      </c>
      <c r="AN18">
        <v>0.64444199999999996</v>
      </c>
      <c r="AO18">
        <v>0</v>
      </c>
      <c r="AP18">
        <v>0</v>
      </c>
      <c r="AQ18">
        <v>0</v>
      </c>
      <c r="AR18">
        <v>0.6519974999999999</v>
      </c>
      <c r="AS18">
        <v>1.3902829716027358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410.33673432296376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4.930006845510845</v>
      </c>
      <c r="L19">
        <v>206.37</v>
      </c>
      <c r="M19">
        <v>27.169999999999998</v>
      </c>
      <c r="N19">
        <v>34.884698122448981</v>
      </c>
      <c r="O19">
        <v>0</v>
      </c>
      <c r="P19">
        <v>37.08630879485483</v>
      </c>
      <c r="Q19">
        <v>1.7100540981818182</v>
      </c>
      <c r="R19">
        <v>7.07</v>
      </c>
      <c r="S19">
        <v>4.3362456747404847</v>
      </c>
      <c r="T19">
        <v>0</v>
      </c>
      <c r="U19">
        <v>24.730375803230285</v>
      </c>
      <c r="V19">
        <v>3.3694162723852528</v>
      </c>
      <c r="W19">
        <v>7.8284358769476619</v>
      </c>
      <c r="X19">
        <v>15.97074318145031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2.6204062500000003</v>
      </c>
      <c r="AG19">
        <v>12.930377460000003</v>
      </c>
      <c r="AH19">
        <v>0</v>
      </c>
      <c r="AI19">
        <v>0</v>
      </c>
      <c r="AJ19">
        <v>0</v>
      </c>
      <c r="AK19">
        <v>16.074683548305753</v>
      </c>
      <c r="AL19">
        <v>0</v>
      </c>
      <c r="AM19">
        <v>0</v>
      </c>
      <c r="AN19">
        <v>0.64444199999999996</v>
      </c>
      <c r="AO19">
        <v>0</v>
      </c>
      <c r="AP19">
        <v>0</v>
      </c>
      <c r="AQ19">
        <v>4.2233632215873005</v>
      </c>
      <c r="AR19">
        <v>0.6519974999999999</v>
      </c>
      <c r="AS19">
        <v>1.3902829716027358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418.85765856590723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4.930006845510845</v>
      </c>
      <c r="L20">
        <v>206.37</v>
      </c>
      <c r="M20">
        <v>27.169999999999998</v>
      </c>
      <c r="N20">
        <v>34.884698122448981</v>
      </c>
      <c r="O20">
        <v>0</v>
      </c>
      <c r="P20">
        <v>37.08630879485483</v>
      </c>
      <c r="Q20">
        <v>1.7100540981818182</v>
      </c>
      <c r="R20">
        <v>7.07</v>
      </c>
      <c r="S20">
        <v>4.3362456747404847</v>
      </c>
      <c r="T20">
        <v>0</v>
      </c>
      <c r="U20">
        <v>24.730375803230285</v>
      </c>
      <c r="V20">
        <v>3.3694162723852528</v>
      </c>
      <c r="W20">
        <v>7.8284358769476619</v>
      </c>
      <c r="X20">
        <v>15.97074318145031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2.6204062500000003</v>
      </c>
      <c r="AG20">
        <v>12.930377460000003</v>
      </c>
      <c r="AH20">
        <v>0</v>
      </c>
      <c r="AI20">
        <v>0</v>
      </c>
      <c r="AJ20">
        <v>0</v>
      </c>
      <c r="AK20">
        <v>16.074683548305753</v>
      </c>
      <c r="AL20">
        <v>0</v>
      </c>
      <c r="AM20">
        <v>0</v>
      </c>
      <c r="AN20">
        <v>0.64444199999999996</v>
      </c>
      <c r="AO20">
        <v>0</v>
      </c>
      <c r="AP20">
        <v>0</v>
      </c>
      <c r="AQ20">
        <v>4.2233632215873005</v>
      </c>
      <c r="AR20">
        <v>0.6519974999999999</v>
      </c>
      <c r="AS20">
        <v>1.3902829716027358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418.85765856590723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4.930006845510845</v>
      </c>
      <c r="L21">
        <v>206.21</v>
      </c>
      <c r="M21">
        <v>27.169999999999998</v>
      </c>
      <c r="N21">
        <v>34.884698122448981</v>
      </c>
      <c r="O21">
        <v>0</v>
      </c>
      <c r="P21">
        <v>37.08630879485483</v>
      </c>
      <c r="Q21">
        <v>1.7100540981818182</v>
      </c>
      <c r="R21">
        <v>6.8838205242114627</v>
      </c>
      <c r="S21">
        <v>4.2809359692092377</v>
      </c>
      <c r="T21">
        <v>0</v>
      </c>
      <c r="U21">
        <v>24.730375803230285</v>
      </c>
      <c r="V21">
        <v>3.369489273264402</v>
      </c>
      <c r="W21">
        <v>7.8253095047923322</v>
      </c>
      <c r="X21">
        <v>15.971081288832247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2.6204062500000003</v>
      </c>
      <c r="AG21">
        <v>12.930377460000003</v>
      </c>
      <c r="AH21">
        <v>0</v>
      </c>
      <c r="AI21">
        <v>0</v>
      </c>
      <c r="AJ21">
        <v>0</v>
      </c>
      <c r="AK21">
        <v>16.074683548305753</v>
      </c>
      <c r="AL21">
        <v>0</v>
      </c>
      <c r="AM21">
        <v>0</v>
      </c>
      <c r="AN21">
        <v>0.64444199999999996</v>
      </c>
      <c r="AO21">
        <v>0</v>
      </c>
      <c r="AP21">
        <v>0</v>
      </c>
      <c r="AQ21">
        <v>4.2233632215873005</v>
      </c>
      <c r="AR21">
        <v>0.6519974999999999</v>
      </c>
      <c r="AS21">
        <v>1.3902829716027358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418.4534541206931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4.930006845510845</v>
      </c>
      <c r="L22">
        <v>206.21</v>
      </c>
      <c r="M22">
        <v>27.169999999999998</v>
      </c>
      <c r="N22">
        <v>34.884698122448981</v>
      </c>
      <c r="O22">
        <v>0</v>
      </c>
      <c r="P22">
        <v>37.08630879485483</v>
      </c>
      <c r="Q22">
        <v>1.7100540981818182</v>
      </c>
      <c r="R22">
        <v>6.8838205242114627</v>
      </c>
      <c r="S22">
        <v>4.2809359692092377</v>
      </c>
      <c r="T22">
        <v>0</v>
      </c>
      <c r="U22">
        <v>24.730375803230285</v>
      </c>
      <c r="V22">
        <v>3.369489273264402</v>
      </c>
      <c r="W22">
        <v>7.5373681132075472</v>
      </c>
      <c r="X22">
        <v>15.970743690444147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2.6204062500000003</v>
      </c>
      <c r="AG22">
        <v>12.930377460000003</v>
      </c>
      <c r="AH22">
        <v>0</v>
      </c>
      <c r="AI22">
        <v>0</v>
      </c>
      <c r="AJ22">
        <v>0</v>
      </c>
      <c r="AK22">
        <v>16.074683548305753</v>
      </c>
      <c r="AL22">
        <v>0</v>
      </c>
      <c r="AM22">
        <v>0</v>
      </c>
      <c r="AN22">
        <v>0.64444199999999996</v>
      </c>
      <c r="AO22">
        <v>0</v>
      </c>
      <c r="AP22">
        <v>0</v>
      </c>
      <c r="AQ22">
        <v>4.2233632215873005</v>
      </c>
      <c r="AR22">
        <v>0.6519974999999999</v>
      </c>
      <c r="AS22">
        <v>1.3902829716027358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418.16517513072017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4.930006845510845</v>
      </c>
      <c r="L23">
        <v>206.21</v>
      </c>
      <c r="M23">
        <v>27.169999999999998</v>
      </c>
      <c r="N23">
        <v>34.884698122448981</v>
      </c>
      <c r="O23">
        <v>0</v>
      </c>
      <c r="P23">
        <v>37.08630879485483</v>
      </c>
      <c r="Q23">
        <v>1.7100540981818182</v>
      </c>
      <c r="R23">
        <v>12.523658597513322</v>
      </c>
      <c r="S23">
        <v>4.2809359692092377</v>
      </c>
      <c r="T23">
        <v>0</v>
      </c>
      <c r="U23">
        <v>24.730375803230285</v>
      </c>
      <c r="V23">
        <v>6.1202622320441993</v>
      </c>
      <c r="W23">
        <v>13.698063498883926</v>
      </c>
      <c r="X23">
        <v>29.041623341650446</v>
      </c>
      <c r="Y23">
        <v>0</v>
      </c>
      <c r="Z23">
        <v>1.9256737500000003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2.6204062500000003</v>
      </c>
      <c r="AG23">
        <v>12.930377460000003</v>
      </c>
      <c r="AH23">
        <v>0</v>
      </c>
      <c r="AI23">
        <v>0</v>
      </c>
      <c r="AJ23">
        <v>0</v>
      </c>
      <c r="AK23">
        <v>16.074683548305753</v>
      </c>
      <c r="AL23">
        <v>0</v>
      </c>
      <c r="AM23">
        <v>0</v>
      </c>
      <c r="AN23">
        <v>0.64444199999999996</v>
      </c>
      <c r="AO23">
        <v>0</v>
      </c>
      <c r="AP23">
        <v>0</v>
      </c>
      <c r="AQ23">
        <v>8.4467267499999981</v>
      </c>
      <c r="AR23">
        <v>0.6519974999999999</v>
      </c>
      <c r="AS23">
        <v>1.3902829716027358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451.9363984780972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4.930006845510845</v>
      </c>
      <c r="L24">
        <v>206.21</v>
      </c>
      <c r="M24">
        <v>27.169999999999998</v>
      </c>
      <c r="N24">
        <v>34.884698122448981</v>
      </c>
      <c r="O24">
        <v>0</v>
      </c>
      <c r="P24">
        <v>37.08630879485483</v>
      </c>
      <c r="Q24">
        <v>1.7100540981818182</v>
      </c>
      <c r="R24">
        <v>12.523658597513322</v>
      </c>
      <c r="S24">
        <v>4.2809359692092377</v>
      </c>
      <c r="T24">
        <v>0</v>
      </c>
      <c r="U24">
        <v>24.730375803230285</v>
      </c>
      <c r="V24">
        <v>6.1202622320441993</v>
      </c>
      <c r="W24">
        <v>13.698063498883926</v>
      </c>
      <c r="X24">
        <v>29.041623341650446</v>
      </c>
      <c r="Y24">
        <v>0</v>
      </c>
      <c r="Z24">
        <v>1.9256737500000003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2.6204062500000003</v>
      </c>
      <c r="AG24">
        <v>12.930377460000003</v>
      </c>
      <c r="AH24">
        <v>0</v>
      </c>
      <c r="AI24">
        <v>0</v>
      </c>
      <c r="AJ24">
        <v>0</v>
      </c>
      <c r="AK24">
        <v>16.074683548305753</v>
      </c>
      <c r="AL24">
        <v>0</v>
      </c>
      <c r="AM24">
        <v>0</v>
      </c>
      <c r="AN24">
        <v>0.64444199999999996</v>
      </c>
      <c r="AO24">
        <v>0</v>
      </c>
      <c r="AP24">
        <v>0</v>
      </c>
      <c r="AQ24">
        <v>8.4467267499999981</v>
      </c>
      <c r="AR24">
        <v>0.6519974999999999</v>
      </c>
      <c r="AS24">
        <v>1.3902829716027358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451.9363984780972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4.930006845510845</v>
      </c>
      <c r="L25">
        <v>206.21</v>
      </c>
      <c r="M25">
        <v>27.169999999999998</v>
      </c>
      <c r="N25">
        <v>34.884698122448981</v>
      </c>
      <c r="O25">
        <v>0</v>
      </c>
      <c r="P25">
        <v>37.08630879485483</v>
      </c>
      <c r="Q25">
        <v>1.7100540981818182</v>
      </c>
      <c r="R25">
        <v>12.523658597513322</v>
      </c>
      <c r="S25">
        <v>4.2809359692092377</v>
      </c>
      <c r="T25">
        <v>0</v>
      </c>
      <c r="U25">
        <v>24.730375803230285</v>
      </c>
      <c r="V25">
        <v>6.1202622320441993</v>
      </c>
      <c r="W25">
        <v>13.306717153101223</v>
      </c>
      <c r="X25">
        <v>28.893883598916855</v>
      </c>
      <c r="Y25">
        <v>0</v>
      </c>
      <c r="Z25">
        <v>1.9256737500000003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2.6204062500000003</v>
      </c>
      <c r="AG25">
        <v>12.930377460000003</v>
      </c>
      <c r="AH25">
        <v>0</v>
      </c>
      <c r="AI25">
        <v>0</v>
      </c>
      <c r="AJ25">
        <v>0</v>
      </c>
      <c r="AK25">
        <v>16.074683548305753</v>
      </c>
      <c r="AL25">
        <v>0</v>
      </c>
      <c r="AM25">
        <v>0</v>
      </c>
      <c r="AN25">
        <v>0.64444199999999996</v>
      </c>
      <c r="AO25">
        <v>0</v>
      </c>
      <c r="AP25">
        <v>0</v>
      </c>
      <c r="AQ25">
        <v>8.4467267499999981</v>
      </c>
      <c r="AR25">
        <v>0.6519974999999999</v>
      </c>
      <c r="AS25">
        <v>1.3902829716027358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451.39731238958086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4.930006845510845</v>
      </c>
      <c r="L26">
        <v>206.21</v>
      </c>
      <c r="M26">
        <v>27.169999999999998</v>
      </c>
      <c r="N26">
        <v>34.884698122448981</v>
      </c>
      <c r="O26">
        <v>0</v>
      </c>
      <c r="P26">
        <v>37.08630879485483</v>
      </c>
      <c r="Q26">
        <v>1.7100540981818182</v>
      </c>
      <c r="R26">
        <v>12.523658597513322</v>
      </c>
      <c r="S26">
        <v>4.2809359692092377</v>
      </c>
      <c r="T26">
        <v>0</v>
      </c>
      <c r="U26">
        <v>24.730375803230285</v>
      </c>
      <c r="V26">
        <v>6.1202622320441993</v>
      </c>
      <c r="W26">
        <v>13.703591158012536</v>
      </c>
      <c r="X26">
        <v>29.040690332805067</v>
      </c>
      <c r="Y26">
        <v>0</v>
      </c>
      <c r="Z26">
        <v>1.9256737500000003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2.6204062500000003</v>
      </c>
      <c r="AG26">
        <v>12.930377460000003</v>
      </c>
      <c r="AH26">
        <v>0</v>
      </c>
      <c r="AI26">
        <v>0</v>
      </c>
      <c r="AJ26">
        <v>0</v>
      </c>
      <c r="AK26">
        <v>16.074683548305753</v>
      </c>
      <c r="AL26">
        <v>0</v>
      </c>
      <c r="AM26">
        <v>0</v>
      </c>
      <c r="AN26">
        <v>0.64444199999999996</v>
      </c>
      <c r="AO26">
        <v>0</v>
      </c>
      <c r="AP26">
        <v>0</v>
      </c>
      <c r="AQ26">
        <v>8.4467267499999981</v>
      </c>
      <c r="AR26">
        <v>0.6519974999999999</v>
      </c>
      <c r="AS26">
        <v>1.3902829716027358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451.94099312838046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4.9300064981283285</v>
      </c>
      <c r="L27">
        <v>204.1684752765461</v>
      </c>
      <c r="M27">
        <v>27.169999999999998</v>
      </c>
      <c r="N27">
        <v>34.884698122448981</v>
      </c>
      <c r="O27">
        <v>0</v>
      </c>
      <c r="P27">
        <v>37.08630879485483</v>
      </c>
      <c r="Q27">
        <v>1.7100540981818182</v>
      </c>
      <c r="R27">
        <v>12.517076621416319</v>
      </c>
      <c r="S27">
        <v>4.2797739077242101</v>
      </c>
      <c r="T27">
        <v>0</v>
      </c>
      <c r="U27">
        <v>24.730375803230285</v>
      </c>
      <c r="V27">
        <v>5.701305879505111</v>
      </c>
      <c r="W27">
        <v>13.703591158012536</v>
      </c>
      <c r="X27">
        <v>29.040690332805067</v>
      </c>
      <c r="Y27">
        <v>0</v>
      </c>
      <c r="Z27">
        <v>0.3248437500000001</v>
      </c>
      <c r="AA27">
        <v>0</v>
      </c>
      <c r="AB27">
        <v>0</v>
      </c>
      <c r="AC27">
        <v>0</v>
      </c>
      <c r="AD27">
        <v>0</v>
      </c>
      <c r="AE27">
        <v>4.8658209446609506</v>
      </c>
      <c r="AF27">
        <v>2.6204062500000003</v>
      </c>
      <c r="AG27">
        <v>12.930377460000003</v>
      </c>
      <c r="AH27">
        <v>6.9072252482998939</v>
      </c>
      <c r="AI27">
        <v>0</v>
      </c>
      <c r="AJ27">
        <v>0</v>
      </c>
      <c r="AK27">
        <v>16.074683548305753</v>
      </c>
      <c r="AL27">
        <v>0</v>
      </c>
      <c r="AM27">
        <v>0</v>
      </c>
      <c r="AN27">
        <v>0.64444199999999996</v>
      </c>
      <c r="AO27">
        <v>0</v>
      </c>
      <c r="AP27">
        <v>0</v>
      </c>
      <c r="AQ27">
        <v>8.4467267499999981</v>
      </c>
      <c r="AR27">
        <v>0.6519974999999999</v>
      </c>
      <c r="AS27">
        <v>1.3902829716027358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454.77916291572302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4.929948101621167</v>
      </c>
      <c r="L28">
        <v>204.1684752765461</v>
      </c>
      <c r="M28">
        <v>27.169999999999998</v>
      </c>
      <c r="N28">
        <v>34.884698122448981</v>
      </c>
      <c r="O28">
        <v>0</v>
      </c>
      <c r="P28">
        <v>37.08630879485483</v>
      </c>
      <c r="Q28">
        <v>1.710465066740823</v>
      </c>
      <c r="R28">
        <v>12.517076621416319</v>
      </c>
      <c r="S28">
        <v>3.8190911371545546</v>
      </c>
      <c r="T28">
        <v>0</v>
      </c>
      <c r="U28">
        <v>24.730375803230285</v>
      </c>
      <c r="V28">
        <v>6.1201015907723164</v>
      </c>
      <c r="W28">
        <v>13.703591158012536</v>
      </c>
      <c r="X28">
        <v>29.040690332805067</v>
      </c>
      <c r="Y28">
        <v>0</v>
      </c>
      <c r="Z28">
        <v>0.3248437500000001</v>
      </c>
      <c r="AA28">
        <v>0</v>
      </c>
      <c r="AB28">
        <v>0.98415617329332317</v>
      </c>
      <c r="AC28">
        <v>0</v>
      </c>
      <c r="AD28">
        <v>0</v>
      </c>
      <c r="AE28">
        <v>4.8658209446609506</v>
      </c>
      <c r="AF28">
        <v>5.2408125000000005</v>
      </c>
      <c r="AG28">
        <v>12.930377460000003</v>
      </c>
      <c r="AH28">
        <v>13.814450496599788</v>
      </c>
      <c r="AI28">
        <v>0</v>
      </c>
      <c r="AJ28">
        <v>0</v>
      </c>
      <c r="AK28">
        <v>16.074683548305753</v>
      </c>
      <c r="AL28">
        <v>0</v>
      </c>
      <c r="AM28">
        <v>0</v>
      </c>
      <c r="AN28">
        <v>0.64444199999999996</v>
      </c>
      <c r="AO28">
        <v>0</v>
      </c>
      <c r="AP28">
        <v>0</v>
      </c>
      <c r="AQ28">
        <v>12.670090278412694</v>
      </c>
      <c r="AR28">
        <v>0.6519974999999999</v>
      </c>
      <c r="AS28">
        <v>1.3902829716027358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469.47277962847824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4.9299523896388182</v>
      </c>
      <c r="L29">
        <v>240.62799841836849</v>
      </c>
      <c r="M29">
        <v>27.169999999999998</v>
      </c>
      <c r="N29">
        <v>34.884698122448981</v>
      </c>
      <c r="O29">
        <v>0</v>
      </c>
      <c r="P29">
        <v>37.08630879485483</v>
      </c>
      <c r="Q29">
        <v>1.710465066740823</v>
      </c>
      <c r="R29">
        <v>12.517076621416319</v>
      </c>
      <c r="S29">
        <v>4.2602404080882357</v>
      </c>
      <c r="T29">
        <v>0</v>
      </c>
      <c r="U29">
        <v>24.730375803230285</v>
      </c>
      <c r="V29">
        <v>6.1208052631578953</v>
      </c>
      <c r="W29">
        <v>13.703591158012536</v>
      </c>
      <c r="X29">
        <v>29.040690332805067</v>
      </c>
      <c r="Y29">
        <v>0</v>
      </c>
      <c r="Z29">
        <v>0.3248437500000001</v>
      </c>
      <c r="AA29">
        <v>2.3324583333333333</v>
      </c>
      <c r="AB29">
        <v>3.8893856534133526</v>
      </c>
      <c r="AC29">
        <v>0</v>
      </c>
      <c r="AD29">
        <v>2.3406075</v>
      </c>
      <c r="AE29">
        <v>4.8658209446609506</v>
      </c>
      <c r="AF29">
        <v>7.861218749999999</v>
      </c>
      <c r="AG29">
        <v>12.930377460000003</v>
      </c>
      <c r="AH29">
        <v>20.721676051700104</v>
      </c>
      <c r="AI29">
        <v>0</v>
      </c>
      <c r="AJ29">
        <v>0</v>
      </c>
      <c r="AK29">
        <v>16.074683548305753</v>
      </c>
      <c r="AL29">
        <v>0</v>
      </c>
      <c r="AM29">
        <v>1.5589036534133534</v>
      </c>
      <c r="AN29">
        <v>0.64444199999999996</v>
      </c>
      <c r="AO29">
        <v>0</v>
      </c>
      <c r="AP29">
        <v>0</v>
      </c>
      <c r="AQ29">
        <v>12.670090278412694</v>
      </c>
      <c r="AR29">
        <v>0.6519974999999999</v>
      </c>
      <c r="AS29">
        <v>1.3902829716027358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525.0389907736045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5.0300468193376568</v>
      </c>
      <c r="L30">
        <v>288.75253319935439</v>
      </c>
      <c r="M30">
        <v>27.169999999999998</v>
      </c>
      <c r="N30">
        <v>34.884698122448981</v>
      </c>
      <c r="O30">
        <v>0</v>
      </c>
      <c r="P30">
        <v>37.08630879485483</v>
      </c>
      <c r="Q30">
        <v>1.710465066740823</v>
      </c>
      <c r="R30">
        <v>12.517076621416319</v>
      </c>
      <c r="S30">
        <v>4.2801397989949752</v>
      </c>
      <c r="T30">
        <v>0</v>
      </c>
      <c r="U30">
        <v>24.730375803230285</v>
      </c>
      <c r="V30">
        <v>6.1208052631578953</v>
      </c>
      <c r="W30">
        <v>13.703591158012536</v>
      </c>
      <c r="X30">
        <v>29.040690332805067</v>
      </c>
      <c r="Y30">
        <v>0</v>
      </c>
      <c r="Z30">
        <v>5.7770212500000007</v>
      </c>
      <c r="AA30">
        <v>5.9636294666666663</v>
      </c>
      <c r="AB30">
        <v>7.7787709999999981</v>
      </c>
      <c r="AC30">
        <v>0</v>
      </c>
      <c r="AD30">
        <v>8.093820750340651</v>
      </c>
      <c r="AE30">
        <v>9.7316418893219012</v>
      </c>
      <c r="AF30">
        <v>10.481625000000001</v>
      </c>
      <c r="AG30">
        <v>12.930377460000003</v>
      </c>
      <c r="AH30">
        <v>27.628901300000003</v>
      </c>
      <c r="AI30">
        <v>0</v>
      </c>
      <c r="AJ30">
        <v>0</v>
      </c>
      <c r="AK30">
        <v>16.074683548305753</v>
      </c>
      <c r="AL30">
        <v>0</v>
      </c>
      <c r="AM30">
        <v>3.1178070000000004</v>
      </c>
      <c r="AN30">
        <v>0.64444199999999996</v>
      </c>
      <c r="AO30">
        <v>0</v>
      </c>
      <c r="AP30">
        <v>0</v>
      </c>
      <c r="AQ30">
        <v>12.670090278412694</v>
      </c>
      <c r="AR30">
        <v>0.6519974999999999</v>
      </c>
      <c r="AS30">
        <v>1.3902829716027358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607.96182239500422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8.0499883569613484</v>
      </c>
      <c r="L31">
        <v>352.02311145115107</v>
      </c>
      <c r="M31">
        <v>27.169999999999998</v>
      </c>
      <c r="N31">
        <v>34.884698122448981</v>
      </c>
      <c r="O31">
        <v>0</v>
      </c>
      <c r="P31">
        <v>37.08630879485483</v>
      </c>
      <c r="Q31">
        <v>3.0392958868686875</v>
      </c>
      <c r="R31">
        <v>12.517076621416319</v>
      </c>
      <c r="S31">
        <v>7.6395625954198465</v>
      </c>
      <c r="T31">
        <v>0</v>
      </c>
      <c r="U31">
        <v>24.730375803230285</v>
      </c>
      <c r="V31">
        <v>6.1208052631578953</v>
      </c>
      <c r="W31">
        <v>13.703591158012536</v>
      </c>
      <c r="X31">
        <v>29.040690332805067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10.481625000000001</v>
      </c>
      <c r="AG31">
        <v>12.930377460000003</v>
      </c>
      <c r="AH31">
        <v>27.628901300000003</v>
      </c>
      <c r="AI31">
        <v>0</v>
      </c>
      <c r="AJ31">
        <v>0</v>
      </c>
      <c r="AK31">
        <v>16.074683548305753</v>
      </c>
      <c r="AL31">
        <v>0</v>
      </c>
      <c r="AM31">
        <v>4.6672625386346587</v>
      </c>
      <c r="AN31">
        <v>0.64444199999999996</v>
      </c>
      <c r="AO31">
        <v>0</v>
      </c>
      <c r="AP31">
        <v>0</v>
      </c>
      <c r="AQ31">
        <v>12.670090278412694</v>
      </c>
      <c r="AR31">
        <v>0.6519974999999999</v>
      </c>
      <c r="AS31">
        <v>1.3902829716027358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682.82250967294533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8.3600677745306822</v>
      </c>
      <c r="L32">
        <v>371.20662367273508</v>
      </c>
      <c r="M32">
        <v>27.169999999999998</v>
      </c>
      <c r="N32">
        <v>34.884698122448981</v>
      </c>
      <c r="O32">
        <v>0</v>
      </c>
      <c r="P32">
        <v>37.08630879485483</v>
      </c>
      <c r="Q32">
        <v>3.2202683333333337</v>
      </c>
      <c r="R32">
        <v>12.517076621416319</v>
      </c>
      <c r="S32">
        <v>7.7970749232585597</v>
      </c>
      <c r="T32">
        <v>0</v>
      </c>
      <c r="U32">
        <v>24.730375803230285</v>
      </c>
      <c r="V32">
        <v>6.1208052631578953</v>
      </c>
      <c r="W32">
        <v>13.703591158012536</v>
      </c>
      <c r="X32">
        <v>29.040690332805067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10.481625000000001</v>
      </c>
      <c r="AG32">
        <v>12.930377460000003</v>
      </c>
      <c r="AH32">
        <v>27.628901300000003</v>
      </c>
      <c r="AI32">
        <v>0</v>
      </c>
      <c r="AJ32">
        <v>0</v>
      </c>
      <c r="AK32">
        <v>16.074683548305753</v>
      </c>
      <c r="AL32">
        <v>0</v>
      </c>
      <c r="AM32">
        <v>4.6672625386346587</v>
      </c>
      <c r="AN32">
        <v>0.64444199999999996</v>
      </c>
      <c r="AO32">
        <v>0</v>
      </c>
      <c r="AP32">
        <v>0</v>
      </c>
      <c r="AQ32">
        <v>12.670090278412694</v>
      </c>
      <c r="AR32">
        <v>0.6519974999999999</v>
      </c>
      <c r="AS32">
        <v>1.3902829716027358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700.72891233640189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27.169999999999998</v>
      </c>
      <c r="N33">
        <v>34.884698122448981</v>
      </c>
      <c r="O33">
        <v>0</v>
      </c>
      <c r="P33">
        <v>37.08630879485483</v>
      </c>
      <c r="Q33">
        <v>3.2202683333333337</v>
      </c>
      <c r="R33">
        <v>12.517076621416319</v>
      </c>
      <c r="S33">
        <v>7.7970749232585597</v>
      </c>
      <c r="T33">
        <v>0</v>
      </c>
      <c r="U33">
        <v>24.730375803230285</v>
      </c>
      <c r="V33">
        <v>6.1208052631578953</v>
      </c>
      <c r="W33">
        <v>13.703591158012536</v>
      </c>
      <c r="X33">
        <v>29.040690332805067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8.093820750340651</v>
      </c>
      <c r="AE33">
        <v>9.7316418893219012</v>
      </c>
      <c r="AF33">
        <v>10.481625000000001</v>
      </c>
      <c r="AG33">
        <v>12.930377460000003</v>
      </c>
      <c r="AH33">
        <v>27.628901300000003</v>
      </c>
      <c r="AI33">
        <v>0</v>
      </c>
      <c r="AJ33">
        <v>0</v>
      </c>
      <c r="AK33">
        <v>16.074683548305753</v>
      </c>
      <c r="AL33">
        <v>0</v>
      </c>
      <c r="AM33">
        <v>4.6672625386346587</v>
      </c>
      <c r="AN33">
        <v>0.64444199999999996</v>
      </c>
      <c r="AO33">
        <v>0</v>
      </c>
      <c r="AP33">
        <v>0</v>
      </c>
      <c r="AQ33">
        <v>12.670090278412694</v>
      </c>
      <c r="AR33">
        <v>11.40995625</v>
      </c>
      <c r="AS33">
        <v>1.3902829716027358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712.07680844595006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27.169999999999998</v>
      </c>
      <c r="N34">
        <v>34.884698122448981</v>
      </c>
      <c r="O34">
        <v>0</v>
      </c>
      <c r="P34">
        <v>37.08630879485483</v>
      </c>
      <c r="Q34">
        <v>3.2202683333333337</v>
      </c>
      <c r="R34">
        <v>12.517076621416319</v>
      </c>
      <c r="S34">
        <v>7.7970749232585597</v>
      </c>
      <c r="T34">
        <v>0</v>
      </c>
      <c r="U34">
        <v>24.730375803230285</v>
      </c>
      <c r="V34">
        <v>6.1208052631578953</v>
      </c>
      <c r="W34">
        <v>13.703591158012536</v>
      </c>
      <c r="X34">
        <v>29.040690332805067</v>
      </c>
      <c r="Y34">
        <v>0</v>
      </c>
      <c r="Z34">
        <v>3.8513475000000006</v>
      </c>
      <c r="AA34">
        <v>8.2960877999999987</v>
      </c>
      <c r="AB34">
        <v>7.7787709999999981</v>
      </c>
      <c r="AC34">
        <v>0</v>
      </c>
      <c r="AD34">
        <v>8.093820750340651</v>
      </c>
      <c r="AE34">
        <v>9.7316418893219012</v>
      </c>
      <c r="AF34">
        <v>10.481625000000001</v>
      </c>
      <c r="AG34">
        <v>12.930377460000003</v>
      </c>
      <c r="AH34">
        <v>27.628901300000003</v>
      </c>
      <c r="AI34">
        <v>0</v>
      </c>
      <c r="AJ34">
        <v>0</v>
      </c>
      <c r="AK34">
        <v>16.074683548305753</v>
      </c>
      <c r="AL34">
        <v>0</v>
      </c>
      <c r="AM34">
        <v>4.6672625386346587</v>
      </c>
      <c r="AN34">
        <v>0.64444199999999996</v>
      </c>
      <c r="AO34">
        <v>0</v>
      </c>
      <c r="AP34">
        <v>0</v>
      </c>
      <c r="AQ34">
        <v>12.670090278412694</v>
      </c>
      <c r="AR34">
        <v>11.40995625</v>
      </c>
      <c r="AS34">
        <v>1.3902829716027358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712.07680844595006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27.169999999999998</v>
      </c>
      <c r="N35">
        <v>34.884698122448981</v>
      </c>
      <c r="O35">
        <v>0</v>
      </c>
      <c r="P35">
        <v>37.08630879485483</v>
      </c>
      <c r="Q35">
        <v>3.2202683333333337</v>
      </c>
      <c r="R35">
        <v>12.517076621416319</v>
      </c>
      <c r="S35">
        <v>7.7970749232585597</v>
      </c>
      <c r="T35">
        <v>0</v>
      </c>
      <c r="U35">
        <v>24.730375803230285</v>
      </c>
      <c r="V35">
        <v>6.1208052631578953</v>
      </c>
      <c r="W35">
        <v>13.703591158012536</v>
      </c>
      <c r="X35">
        <v>28.580936418312383</v>
      </c>
      <c r="Y35">
        <v>0</v>
      </c>
      <c r="Z35">
        <v>3.8513475000000006</v>
      </c>
      <c r="AA35">
        <v>8.2960877999999987</v>
      </c>
      <c r="AB35">
        <v>7.7787709999999981</v>
      </c>
      <c r="AC35">
        <v>0</v>
      </c>
      <c r="AD35">
        <v>7.9970755482967446</v>
      </c>
      <c r="AE35">
        <v>9.7316418893219012</v>
      </c>
      <c r="AF35">
        <v>10.481625000000001</v>
      </c>
      <c r="AG35">
        <v>12.930377460000003</v>
      </c>
      <c r="AH35">
        <v>27.628901300000003</v>
      </c>
      <c r="AI35">
        <v>0</v>
      </c>
      <c r="AJ35">
        <v>0</v>
      </c>
      <c r="AK35">
        <v>16.074683548305753</v>
      </c>
      <c r="AL35">
        <v>0</v>
      </c>
      <c r="AM35">
        <v>4.6672625386346587</v>
      </c>
      <c r="AN35">
        <v>0.64444199999999996</v>
      </c>
      <c r="AO35">
        <v>0</v>
      </c>
      <c r="AP35">
        <v>0</v>
      </c>
      <c r="AQ35">
        <v>12.670090278412694</v>
      </c>
      <c r="AR35">
        <v>0.6519974999999999</v>
      </c>
      <c r="AS35">
        <v>1.3902829716027358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700.76235057941335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27.169999999999998</v>
      </c>
      <c r="N36">
        <v>34.884698122448981</v>
      </c>
      <c r="O36">
        <v>0</v>
      </c>
      <c r="P36">
        <v>37.08630879485483</v>
      </c>
      <c r="Q36">
        <v>3.2202683333333337</v>
      </c>
      <c r="R36">
        <v>12.517076621416319</v>
      </c>
      <c r="S36">
        <v>7.7970749232585597</v>
      </c>
      <c r="T36">
        <v>0</v>
      </c>
      <c r="U36">
        <v>24.730375803230285</v>
      </c>
      <c r="V36">
        <v>6.1208052631578953</v>
      </c>
      <c r="W36">
        <v>13.703591158012536</v>
      </c>
      <c r="X36">
        <v>29.039952958963287</v>
      </c>
      <c r="Y36">
        <v>0</v>
      </c>
      <c r="Z36">
        <v>0</v>
      </c>
      <c r="AA36">
        <v>0</v>
      </c>
      <c r="AB36">
        <v>3.8893856534133526</v>
      </c>
      <c r="AC36">
        <v>0</v>
      </c>
      <c r="AD36">
        <v>0</v>
      </c>
      <c r="AE36">
        <v>4.8658209446609506</v>
      </c>
      <c r="AF36">
        <v>5.8231250000000001</v>
      </c>
      <c r="AG36">
        <v>12.930377460000003</v>
      </c>
      <c r="AH36">
        <v>27.628901300000003</v>
      </c>
      <c r="AI36">
        <v>0</v>
      </c>
      <c r="AJ36">
        <v>0</v>
      </c>
      <c r="AK36">
        <v>16.074683548305753</v>
      </c>
      <c r="AL36">
        <v>0</v>
      </c>
      <c r="AM36">
        <v>0</v>
      </c>
      <c r="AN36">
        <v>0.64444199999999996</v>
      </c>
      <c r="AO36">
        <v>0</v>
      </c>
      <c r="AP36">
        <v>0</v>
      </c>
      <c r="AQ36">
        <v>12.670090278412694</v>
      </c>
      <c r="AR36">
        <v>0.6519974999999999</v>
      </c>
      <c r="AS36">
        <v>1.3902829716027358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662.99588744188543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27.169999999999998</v>
      </c>
      <c r="N37">
        <v>34.884698122448981</v>
      </c>
      <c r="O37">
        <v>0</v>
      </c>
      <c r="P37">
        <v>37.08630879485483</v>
      </c>
      <c r="Q37">
        <v>3.2202683333333337</v>
      </c>
      <c r="R37">
        <v>12.517076621416319</v>
      </c>
      <c r="S37">
        <v>7.7970749232585597</v>
      </c>
      <c r="T37">
        <v>0</v>
      </c>
      <c r="U37">
        <v>24.730375803230285</v>
      </c>
      <c r="V37">
        <v>6.1208052631578953</v>
      </c>
      <c r="W37">
        <v>13.703591158012536</v>
      </c>
      <c r="X37">
        <v>29.036977987510806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0</v>
      </c>
      <c r="AE37">
        <v>4.8658209446609506</v>
      </c>
      <c r="AF37">
        <v>2.6204062500000003</v>
      </c>
      <c r="AG37">
        <v>12.930377460000003</v>
      </c>
      <c r="AH37">
        <v>27.628901300000003</v>
      </c>
      <c r="AI37">
        <v>0</v>
      </c>
      <c r="AJ37">
        <v>0</v>
      </c>
      <c r="AK37">
        <v>16.074683548305753</v>
      </c>
      <c r="AL37">
        <v>0</v>
      </c>
      <c r="AM37">
        <v>0</v>
      </c>
      <c r="AN37">
        <v>0.64444199999999996</v>
      </c>
      <c r="AO37">
        <v>0</v>
      </c>
      <c r="AP37">
        <v>0</v>
      </c>
      <c r="AQ37">
        <v>12.670090278412694</v>
      </c>
      <c r="AR37">
        <v>0.6519974999999999</v>
      </c>
      <c r="AS37">
        <v>1.3902829716027358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659.79019372043285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27.169999999999998</v>
      </c>
      <c r="N38">
        <v>34.884698122448981</v>
      </c>
      <c r="O38">
        <v>0</v>
      </c>
      <c r="P38">
        <v>37.08630879485483</v>
      </c>
      <c r="Q38">
        <v>3.2202683333333337</v>
      </c>
      <c r="R38">
        <v>12.517076621416319</v>
      </c>
      <c r="S38">
        <v>7.7970749232585597</v>
      </c>
      <c r="T38">
        <v>0</v>
      </c>
      <c r="U38">
        <v>24.730375803230285</v>
      </c>
      <c r="V38">
        <v>6.1208052631578953</v>
      </c>
      <c r="W38">
        <v>13.703591158012536</v>
      </c>
      <c r="X38">
        <v>29.036977987510806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2.6204062500000003</v>
      </c>
      <c r="AG38">
        <v>12.930377460000003</v>
      </c>
      <c r="AH38">
        <v>27.628901300000003</v>
      </c>
      <c r="AI38">
        <v>0</v>
      </c>
      <c r="AJ38">
        <v>0</v>
      </c>
      <c r="AK38">
        <v>16.074683548305753</v>
      </c>
      <c r="AL38">
        <v>0</v>
      </c>
      <c r="AM38">
        <v>0</v>
      </c>
      <c r="AN38">
        <v>0.64444199999999996</v>
      </c>
      <c r="AO38">
        <v>0</v>
      </c>
      <c r="AP38">
        <v>0</v>
      </c>
      <c r="AQ38">
        <v>12.670090278412694</v>
      </c>
      <c r="AR38">
        <v>0.6519974999999999</v>
      </c>
      <c r="AS38">
        <v>1.3902829716027358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659.79019372043285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8.9599866972064657</v>
      </c>
      <c r="L39">
        <v>371.20662367273508</v>
      </c>
      <c r="M39">
        <v>27.169999999999998</v>
      </c>
      <c r="N39">
        <v>34.884698122448981</v>
      </c>
      <c r="O39">
        <v>0</v>
      </c>
      <c r="P39">
        <v>37.08630879485483</v>
      </c>
      <c r="Q39">
        <v>3.2202683333333337</v>
      </c>
      <c r="R39">
        <v>12.517076621416319</v>
      </c>
      <c r="S39">
        <v>7.7970749232585597</v>
      </c>
      <c r="T39">
        <v>0</v>
      </c>
      <c r="U39">
        <v>24.730375803230285</v>
      </c>
      <c r="V39">
        <v>6.1208052631578953</v>
      </c>
      <c r="W39">
        <v>13.703591158012536</v>
      </c>
      <c r="X39">
        <v>29.041165261078181</v>
      </c>
      <c r="Y39">
        <v>0</v>
      </c>
      <c r="Z39">
        <v>0</v>
      </c>
      <c r="AA39">
        <v>0</v>
      </c>
      <c r="AB39">
        <v>3.8893856534133526</v>
      </c>
      <c r="AC39">
        <v>0</v>
      </c>
      <c r="AD39">
        <v>0</v>
      </c>
      <c r="AE39">
        <v>4.8658209446609506</v>
      </c>
      <c r="AF39">
        <v>2.6204062500000003</v>
      </c>
      <c r="AG39">
        <v>12.930377460000003</v>
      </c>
      <c r="AH39">
        <v>20.721676051700104</v>
      </c>
      <c r="AI39">
        <v>0</v>
      </c>
      <c r="AJ39">
        <v>0</v>
      </c>
      <c r="AK39">
        <v>16.074683548305753</v>
      </c>
      <c r="AL39">
        <v>0</v>
      </c>
      <c r="AM39">
        <v>0</v>
      </c>
      <c r="AN39">
        <v>0.64444199999999996</v>
      </c>
      <c r="AO39">
        <v>0</v>
      </c>
      <c r="AP39">
        <v>0</v>
      </c>
      <c r="AQ39">
        <v>8.1490447499999998</v>
      </c>
      <c r="AR39">
        <v>0.6519974999999999</v>
      </c>
      <c r="AS39">
        <v>1.3902829716027358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648.37609178041532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27.169999999999998</v>
      </c>
      <c r="N40">
        <v>34.884698122448981</v>
      </c>
      <c r="O40">
        <v>0</v>
      </c>
      <c r="P40">
        <v>37.08630879485483</v>
      </c>
      <c r="Q40">
        <v>3.2202683333333337</v>
      </c>
      <c r="R40">
        <v>12.517076621416319</v>
      </c>
      <c r="S40">
        <v>7.7970749232585597</v>
      </c>
      <c r="T40">
        <v>0</v>
      </c>
      <c r="U40">
        <v>24.730375803230285</v>
      </c>
      <c r="V40">
        <v>6.1208052631578953</v>
      </c>
      <c r="W40">
        <v>13.703591158012536</v>
      </c>
      <c r="X40">
        <v>29.041165261078181</v>
      </c>
      <c r="Y40">
        <v>0</v>
      </c>
      <c r="Z40">
        <v>0</v>
      </c>
      <c r="AA40">
        <v>0</v>
      </c>
      <c r="AB40">
        <v>3.8893856534133526</v>
      </c>
      <c r="AC40">
        <v>0</v>
      </c>
      <c r="AD40">
        <v>0</v>
      </c>
      <c r="AE40">
        <v>4.8658209446609506</v>
      </c>
      <c r="AF40">
        <v>2.6204062500000003</v>
      </c>
      <c r="AG40">
        <v>12.930377460000003</v>
      </c>
      <c r="AH40">
        <v>13.814450496599788</v>
      </c>
      <c r="AI40">
        <v>0</v>
      </c>
      <c r="AJ40">
        <v>0</v>
      </c>
      <c r="AK40">
        <v>16.074683548305753</v>
      </c>
      <c r="AL40">
        <v>0</v>
      </c>
      <c r="AM40">
        <v>0</v>
      </c>
      <c r="AN40">
        <v>0.64444199999999996</v>
      </c>
      <c r="AO40">
        <v>0</v>
      </c>
      <c r="AP40">
        <v>0</v>
      </c>
      <c r="AQ40">
        <v>8.1490447499999998</v>
      </c>
      <c r="AR40">
        <v>0.6519974999999999</v>
      </c>
      <c r="AS40">
        <v>1.3902829716027358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641.4588846621873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8.9599866972064657</v>
      </c>
      <c r="L41">
        <v>371.20662367273508</v>
      </c>
      <c r="M41">
        <v>27.169999999999998</v>
      </c>
      <c r="N41">
        <v>34.884698122448981</v>
      </c>
      <c r="O41">
        <v>0</v>
      </c>
      <c r="P41">
        <v>37.08630879485483</v>
      </c>
      <c r="Q41">
        <v>3.2202683333333337</v>
      </c>
      <c r="R41">
        <v>12.517076621416319</v>
      </c>
      <c r="S41">
        <v>7.7970749232585597</v>
      </c>
      <c r="T41">
        <v>0</v>
      </c>
      <c r="U41">
        <v>24.730375803230285</v>
      </c>
      <c r="V41">
        <v>6.1208052631578953</v>
      </c>
      <c r="W41">
        <v>13.703591158012536</v>
      </c>
      <c r="X41">
        <v>37.168933266800671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2.6204062500000003</v>
      </c>
      <c r="AG41">
        <v>12.930377460000003</v>
      </c>
      <c r="AH41">
        <v>10.374820148299897</v>
      </c>
      <c r="AI41">
        <v>0</v>
      </c>
      <c r="AJ41">
        <v>0</v>
      </c>
      <c r="AK41">
        <v>16.074683548305753</v>
      </c>
      <c r="AL41">
        <v>0</v>
      </c>
      <c r="AM41">
        <v>0</v>
      </c>
      <c r="AN41">
        <v>0.64444199999999996</v>
      </c>
      <c r="AO41">
        <v>0</v>
      </c>
      <c r="AP41">
        <v>0.7187038265948632</v>
      </c>
      <c r="AQ41">
        <v>8.1490447499999998</v>
      </c>
      <c r="AR41">
        <v>0.6519974999999999</v>
      </c>
      <c r="AS41">
        <v>1.3902829716027358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642.98632205591912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8.9600489292201004</v>
      </c>
      <c r="L42">
        <v>371.20662367273508</v>
      </c>
      <c r="M42">
        <v>27.169999999999998</v>
      </c>
      <c r="N42">
        <v>34.884698122448981</v>
      </c>
      <c r="O42">
        <v>0</v>
      </c>
      <c r="P42">
        <v>37.08630879485483</v>
      </c>
      <c r="Q42">
        <v>3.2202683333333337</v>
      </c>
      <c r="R42">
        <v>12.517076621416319</v>
      </c>
      <c r="S42">
        <v>7.7970749232585597</v>
      </c>
      <c r="T42">
        <v>0</v>
      </c>
      <c r="U42">
        <v>24.730375803230285</v>
      </c>
      <c r="V42">
        <v>6.1208052631578953</v>
      </c>
      <c r="W42">
        <v>13.703591158012536</v>
      </c>
      <c r="X42">
        <v>38.722079656146882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0.5682599233047545</v>
      </c>
      <c r="AF42">
        <v>2.6204062500000003</v>
      </c>
      <c r="AG42">
        <v>12.930377460000003</v>
      </c>
      <c r="AH42">
        <v>6.9072252482998939</v>
      </c>
      <c r="AI42">
        <v>0</v>
      </c>
      <c r="AJ42">
        <v>0</v>
      </c>
      <c r="AK42">
        <v>16.074683548305753</v>
      </c>
      <c r="AL42">
        <v>0</v>
      </c>
      <c r="AM42">
        <v>0</v>
      </c>
      <c r="AN42">
        <v>0.64444199999999996</v>
      </c>
      <c r="AO42">
        <v>0</v>
      </c>
      <c r="AP42">
        <v>0.7187038265948632</v>
      </c>
      <c r="AQ42">
        <v>8.1490447499999998</v>
      </c>
      <c r="AR42">
        <v>0.97799625000000001</v>
      </c>
      <c r="AS42">
        <v>1.3902829716027358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637.10037350592268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8.9600489292201004</v>
      </c>
      <c r="L43">
        <v>371.20662367273508</v>
      </c>
      <c r="M43">
        <v>27.169999999999998</v>
      </c>
      <c r="N43">
        <v>34.884698122448981</v>
      </c>
      <c r="O43">
        <v>0</v>
      </c>
      <c r="P43">
        <v>37.08630879485483</v>
      </c>
      <c r="Q43">
        <v>3.2202683333333337</v>
      </c>
      <c r="R43">
        <v>12.517076621416319</v>
      </c>
      <c r="S43">
        <v>7.7970749232585597</v>
      </c>
      <c r="T43">
        <v>0</v>
      </c>
      <c r="U43">
        <v>24.730375803230285</v>
      </c>
      <c r="V43">
        <v>6.1208052631578953</v>
      </c>
      <c r="W43">
        <v>13.703591158012536</v>
      </c>
      <c r="X43">
        <v>38.722079656146882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0.5682599233047545</v>
      </c>
      <c r="AF43">
        <v>2.6204062500000003</v>
      </c>
      <c r="AG43">
        <v>12.930377460000003</v>
      </c>
      <c r="AH43">
        <v>0</v>
      </c>
      <c r="AI43">
        <v>0</v>
      </c>
      <c r="AJ43">
        <v>0</v>
      </c>
      <c r="AK43">
        <v>16.074683548305753</v>
      </c>
      <c r="AL43">
        <v>0</v>
      </c>
      <c r="AM43">
        <v>0</v>
      </c>
      <c r="AN43">
        <v>0.64444199999999996</v>
      </c>
      <c r="AO43">
        <v>0</v>
      </c>
      <c r="AP43">
        <v>0.79435669950289978</v>
      </c>
      <c r="AQ43">
        <v>8.1490447499999998</v>
      </c>
      <c r="AR43">
        <v>11.40995625</v>
      </c>
      <c r="AS43">
        <v>1.3902829716027358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640.70076113053085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8.9600489292201004</v>
      </c>
      <c r="L44">
        <v>371.20662367273508</v>
      </c>
      <c r="M44">
        <v>27.169999999999998</v>
      </c>
      <c r="N44">
        <v>34.884698122448981</v>
      </c>
      <c r="O44">
        <v>0</v>
      </c>
      <c r="P44">
        <v>37.08630879485483</v>
      </c>
      <c r="Q44">
        <v>3.2202683333333337</v>
      </c>
      <c r="R44">
        <v>12.517076621416319</v>
      </c>
      <c r="S44">
        <v>7.7970749232585597</v>
      </c>
      <c r="T44">
        <v>0</v>
      </c>
      <c r="U44">
        <v>24.730375803230285</v>
      </c>
      <c r="V44">
        <v>6.1208052631578953</v>
      </c>
      <c r="W44">
        <v>13.703591158012536</v>
      </c>
      <c r="X44">
        <v>40.272892703567031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0.5682599233047545</v>
      </c>
      <c r="AF44">
        <v>2.6204062500000003</v>
      </c>
      <c r="AG44">
        <v>12.930377460000003</v>
      </c>
      <c r="AH44">
        <v>0</v>
      </c>
      <c r="AI44">
        <v>0</v>
      </c>
      <c r="AJ44">
        <v>0</v>
      </c>
      <c r="AK44">
        <v>16.074683548305753</v>
      </c>
      <c r="AL44">
        <v>0</v>
      </c>
      <c r="AM44">
        <v>0</v>
      </c>
      <c r="AN44">
        <v>0.64444199999999996</v>
      </c>
      <c r="AO44">
        <v>0</v>
      </c>
      <c r="AP44">
        <v>0.79435669950289978</v>
      </c>
      <c r="AQ44">
        <v>8.1490447499999998</v>
      </c>
      <c r="AR44">
        <v>11.40995625</v>
      </c>
      <c r="AS44">
        <v>1.3902829716027358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642.25157417795094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8.9600489292201004</v>
      </c>
      <c r="L45">
        <v>371.20662367273508</v>
      </c>
      <c r="M45">
        <v>27.169999999999998</v>
      </c>
      <c r="N45">
        <v>34.884698122448981</v>
      </c>
      <c r="O45">
        <v>0</v>
      </c>
      <c r="P45">
        <v>37.08630879485483</v>
      </c>
      <c r="Q45">
        <v>3.2202683333333337</v>
      </c>
      <c r="R45">
        <v>12.517076621416319</v>
      </c>
      <c r="S45">
        <v>7.7970749232585597</v>
      </c>
      <c r="T45">
        <v>0</v>
      </c>
      <c r="U45">
        <v>24.730375803230285</v>
      </c>
      <c r="V45">
        <v>6.1208052631578953</v>
      </c>
      <c r="W45">
        <v>13.703591158012536</v>
      </c>
      <c r="X45">
        <v>40.272892703567031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2.6204062500000003</v>
      </c>
      <c r="AG45">
        <v>12.930377460000003</v>
      </c>
      <c r="AH45">
        <v>0</v>
      </c>
      <c r="AI45">
        <v>0</v>
      </c>
      <c r="AJ45">
        <v>0</v>
      </c>
      <c r="AK45">
        <v>16.074683548305753</v>
      </c>
      <c r="AL45">
        <v>0</v>
      </c>
      <c r="AM45">
        <v>0</v>
      </c>
      <c r="AN45">
        <v>0.64444199999999996</v>
      </c>
      <c r="AO45">
        <v>0</v>
      </c>
      <c r="AP45">
        <v>0.79435669950289978</v>
      </c>
      <c r="AQ45">
        <v>4.2233632215873005</v>
      </c>
      <c r="AR45">
        <v>1.3039949999999998</v>
      </c>
      <c r="AS45">
        <v>1.3902829716027358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628.21993139953815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8.9600489292201004</v>
      </c>
      <c r="L46">
        <v>371.20662367273508</v>
      </c>
      <c r="M46">
        <v>27.169999999999998</v>
      </c>
      <c r="N46">
        <v>34.884698122448981</v>
      </c>
      <c r="O46">
        <v>0</v>
      </c>
      <c r="P46">
        <v>37.08630879485483</v>
      </c>
      <c r="Q46">
        <v>3.2202683333333337</v>
      </c>
      <c r="R46">
        <v>12.517076621416319</v>
      </c>
      <c r="S46">
        <v>7.7970749232585597</v>
      </c>
      <c r="T46">
        <v>0</v>
      </c>
      <c r="U46">
        <v>24.730375803230285</v>
      </c>
      <c r="V46">
        <v>6.1208052631578953</v>
      </c>
      <c r="W46">
        <v>13.703591158012536</v>
      </c>
      <c r="X46">
        <v>40.272892703567031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2.6204062500000003</v>
      </c>
      <c r="AG46">
        <v>12.930377460000003</v>
      </c>
      <c r="AH46">
        <v>0</v>
      </c>
      <c r="AI46">
        <v>0</v>
      </c>
      <c r="AJ46">
        <v>0</v>
      </c>
      <c r="AK46">
        <v>16.074683548305753</v>
      </c>
      <c r="AL46">
        <v>0</v>
      </c>
      <c r="AM46">
        <v>0</v>
      </c>
      <c r="AN46">
        <v>0.64444199999999996</v>
      </c>
      <c r="AO46">
        <v>0</v>
      </c>
      <c r="AP46">
        <v>0.79435669950289978</v>
      </c>
      <c r="AQ46">
        <v>4.2233632215873005</v>
      </c>
      <c r="AR46">
        <v>0.6519974999999999</v>
      </c>
      <c r="AS46">
        <v>1.3902829716027358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627.56793389953816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8.960009660797974</v>
      </c>
      <c r="L47">
        <v>371.20662367273508</v>
      </c>
      <c r="M47">
        <v>27.169999999999998</v>
      </c>
      <c r="N47">
        <v>34.884698122448981</v>
      </c>
      <c r="O47">
        <v>0</v>
      </c>
      <c r="P47">
        <v>37.08630879485483</v>
      </c>
      <c r="Q47">
        <v>3.2202683333333337</v>
      </c>
      <c r="R47">
        <v>12.517076621416319</v>
      </c>
      <c r="S47">
        <v>7.7970749232585597</v>
      </c>
      <c r="T47">
        <v>0</v>
      </c>
      <c r="U47">
        <v>24.730375803230285</v>
      </c>
      <c r="V47">
        <v>6.1208052631578953</v>
      </c>
      <c r="W47">
        <v>13.703591158012536</v>
      </c>
      <c r="X47">
        <v>43.561588418282554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2.6204062500000003</v>
      </c>
      <c r="AG47">
        <v>12.930377460000003</v>
      </c>
      <c r="AH47">
        <v>0</v>
      </c>
      <c r="AI47">
        <v>0</v>
      </c>
      <c r="AJ47">
        <v>0</v>
      </c>
      <c r="AK47">
        <v>16.074683548305753</v>
      </c>
      <c r="AL47">
        <v>0</v>
      </c>
      <c r="AM47">
        <v>0</v>
      </c>
      <c r="AN47">
        <v>0.64444199999999996</v>
      </c>
      <c r="AO47">
        <v>0</v>
      </c>
      <c r="AP47">
        <v>0</v>
      </c>
      <c r="AQ47">
        <v>0</v>
      </c>
      <c r="AR47">
        <v>0.6519974999999999</v>
      </c>
      <c r="AS47">
        <v>1.3902829716027358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625.83887042474146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8.9599377821794928</v>
      </c>
      <c r="L48">
        <v>371.20662367273508</v>
      </c>
      <c r="M48">
        <v>27.169999999999998</v>
      </c>
      <c r="N48">
        <v>34.884698122448981</v>
      </c>
      <c r="O48">
        <v>0</v>
      </c>
      <c r="P48">
        <v>37.08630879485483</v>
      </c>
      <c r="Q48">
        <v>3.2202683333333337</v>
      </c>
      <c r="R48">
        <v>12.517076621416319</v>
      </c>
      <c r="S48">
        <v>7.7970749232585597</v>
      </c>
      <c r="T48">
        <v>0</v>
      </c>
      <c r="U48">
        <v>24.730375803230285</v>
      </c>
      <c r="V48">
        <v>6.1208052631578953</v>
      </c>
      <c r="W48">
        <v>13.703591158012536</v>
      </c>
      <c r="X48">
        <v>43.561588418282554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2.6204062500000003</v>
      </c>
      <c r="AG48">
        <v>12.930377460000003</v>
      </c>
      <c r="AH48">
        <v>0</v>
      </c>
      <c r="AI48">
        <v>0</v>
      </c>
      <c r="AJ48">
        <v>0</v>
      </c>
      <c r="AK48">
        <v>16.074683548305753</v>
      </c>
      <c r="AL48">
        <v>0</v>
      </c>
      <c r="AM48">
        <v>0</v>
      </c>
      <c r="AN48">
        <v>0.64444199999999996</v>
      </c>
      <c r="AO48">
        <v>0</v>
      </c>
      <c r="AP48">
        <v>0</v>
      </c>
      <c r="AQ48">
        <v>0</v>
      </c>
      <c r="AR48">
        <v>0.6519974999999999</v>
      </c>
      <c r="AS48">
        <v>1.3902829716027358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625.83879854612292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8.9600789331037713</v>
      </c>
      <c r="L49">
        <v>371.20662367273508</v>
      </c>
      <c r="M49">
        <v>27.169999999999998</v>
      </c>
      <c r="N49">
        <v>34.884698122448981</v>
      </c>
      <c r="O49">
        <v>0</v>
      </c>
      <c r="P49">
        <v>37.08630879485483</v>
      </c>
      <c r="Q49">
        <v>3.2202683333333337</v>
      </c>
      <c r="R49">
        <v>12.517076621416319</v>
      </c>
      <c r="S49">
        <v>7.7970749232585597</v>
      </c>
      <c r="T49">
        <v>0</v>
      </c>
      <c r="U49">
        <v>24.730375803230285</v>
      </c>
      <c r="V49">
        <v>6.1208052631578953</v>
      </c>
      <c r="W49">
        <v>13.703591158012536</v>
      </c>
      <c r="X49">
        <v>43.561588418282554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2.6204062500000003</v>
      </c>
      <c r="AG49">
        <v>12.930377460000003</v>
      </c>
      <c r="AH49">
        <v>0</v>
      </c>
      <c r="AI49">
        <v>0</v>
      </c>
      <c r="AJ49">
        <v>0</v>
      </c>
      <c r="AK49">
        <v>16.074683548305753</v>
      </c>
      <c r="AL49">
        <v>0</v>
      </c>
      <c r="AM49">
        <v>0</v>
      </c>
      <c r="AN49">
        <v>0.64444199999999996</v>
      </c>
      <c r="AO49">
        <v>0</v>
      </c>
      <c r="AP49">
        <v>0</v>
      </c>
      <c r="AQ49">
        <v>0</v>
      </c>
      <c r="AR49">
        <v>0.6519974999999999</v>
      </c>
      <c r="AS49">
        <v>1.3902829716027358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625.83893969704718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8.9600880529780138</v>
      </c>
      <c r="L50">
        <v>371.20662367273508</v>
      </c>
      <c r="M50">
        <v>27.169999999999998</v>
      </c>
      <c r="N50">
        <v>34.884698122448981</v>
      </c>
      <c r="O50">
        <v>0</v>
      </c>
      <c r="P50">
        <v>37.08630879485483</v>
      </c>
      <c r="Q50">
        <v>3.2202683333333337</v>
      </c>
      <c r="R50">
        <v>12.517076621416319</v>
      </c>
      <c r="S50">
        <v>7.7970749232585597</v>
      </c>
      <c r="T50">
        <v>0</v>
      </c>
      <c r="U50">
        <v>24.730375803230285</v>
      </c>
      <c r="V50">
        <v>6.1208052631578953</v>
      </c>
      <c r="W50">
        <v>13.703591158012536</v>
      </c>
      <c r="X50">
        <v>43.561588418282554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2.6204062500000003</v>
      </c>
      <c r="AG50">
        <v>12.930377460000003</v>
      </c>
      <c r="AH50">
        <v>0</v>
      </c>
      <c r="AI50">
        <v>0</v>
      </c>
      <c r="AJ50">
        <v>0</v>
      </c>
      <c r="AK50">
        <v>16.074683548305753</v>
      </c>
      <c r="AL50">
        <v>0</v>
      </c>
      <c r="AM50">
        <v>0</v>
      </c>
      <c r="AN50">
        <v>0.64444199999999996</v>
      </c>
      <c r="AO50">
        <v>0</v>
      </c>
      <c r="AP50">
        <v>0</v>
      </c>
      <c r="AQ50">
        <v>0</v>
      </c>
      <c r="AR50">
        <v>0.6519974999999999</v>
      </c>
      <c r="AS50">
        <v>1.3902829716027358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625.8389488169214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4.929948101621167</v>
      </c>
      <c r="L51">
        <v>336.87947031446544</v>
      </c>
      <c r="M51">
        <v>27.169999999999998</v>
      </c>
      <c r="N51">
        <v>34.884698122448981</v>
      </c>
      <c r="O51">
        <v>0</v>
      </c>
      <c r="P51">
        <v>37.08630879485483</v>
      </c>
      <c r="Q51">
        <v>3.2202683333333337</v>
      </c>
      <c r="R51">
        <v>12.517076621416319</v>
      </c>
      <c r="S51">
        <v>7.7970749232585597</v>
      </c>
      <c r="T51">
        <v>0</v>
      </c>
      <c r="U51">
        <v>24.730375803230285</v>
      </c>
      <c r="V51">
        <v>6.1208052631578953</v>
      </c>
      <c r="W51">
        <v>13.703591158012536</v>
      </c>
      <c r="X51">
        <v>43.561588418282554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2.6204062500000003</v>
      </c>
      <c r="AG51">
        <v>12.930377460000003</v>
      </c>
      <c r="AH51">
        <v>0</v>
      </c>
      <c r="AI51">
        <v>0</v>
      </c>
      <c r="AJ51">
        <v>0</v>
      </c>
      <c r="AK51">
        <v>16.074683548305753</v>
      </c>
      <c r="AL51">
        <v>0</v>
      </c>
      <c r="AM51">
        <v>0</v>
      </c>
      <c r="AN51">
        <v>0.64444199999999996</v>
      </c>
      <c r="AO51">
        <v>0</v>
      </c>
      <c r="AP51">
        <v>0</v>
      </c>
      <c r="AQ51">
        <v>0</v>
      </c>
      <c r="AR51">
        <v>0.6519974999999999</v>
      </c>
      <c r="AS51">
        <v>1.3902829716027358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587.48165550729505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4.9300064981283285</v>
      </c>
      <c r="L52">
        <v>288.75253319935439</v>
      </c>
      <c r="M52">
        <v>27.169999999999998</v>
      </c>
      <c r="N52">
        <v>34.884698122448981</v>
      </c>
      <c r="O52">
        <v>0</v>
      </c>
      <c r="P52">
        <v>37.08630879485483</v>
      </c>
      <c r="Q52">
        <v>3.2195681372950826</v>
      </c>
      <c r="R52">
        <v>12.517076621416319</v>
      </c>
      <c r="S52">
        <v>7.7995682631578944</v>
      </c>
      <c r="T52">
        <v>0</v>
      </c>
      <c r="U52">
        <v>24.730375803230285</v>
      </c>
      <c r="V52">
        <v>6.1208052631578953</v>
      </c>
      <c r="W52">
        <v>13.703591158012536</v>
      </c>
      <c r="X52">
        <v>43.561588418282554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2.6204062500000003</v>
      </c>
      <c r="AG52">
        <v>12.930377460000003</v>
      </c>
      <c r="AH52">
        <v>0</v>
      </c>
      <c r="AI52">
        <v>0</v>
      </c>
      <c r="AJ52">
        <v>0</v>
      </c>
      <c r="AK52">
        <v>16.074683548305753</v>
      </c>
      <c r="AL52">
        <v>0</v>
      </c>
      <c r="AM52">
        <v>0</v>
      </c>
      <c r="AN52">
        <v>0.64444199999999996</v>
      </c>
      <c r="AO52">
        <v>0</v>
      </c>
      <c r="AP52">
        <v>0</v>
      </c>
      <c r="AQ52">
        <v>0</v>
      </c>
      <c r="AR52">
        <v>0.6519974999999999</v>
      </c>
      <c r="AS52">
        <v>1.3902829716027358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539.35656993255236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4.9300405316525069</v>
      </c>
      <c r="L53">
        <v>269.5025177069291</v>
      </c>
      <c r="M53">
        <v>27.169999999999998</v>
      </c>
      <c r="N53">
        <v>34.884698122448981</v>
      </c>
      <c r="O53">
        <v>0</v>
      </c>
      <c r="P53">
        <v>37.08630879485483</v>
      </c>
      <c r="Q53">
        <v>3.2195681372950826</v>
      </c>
      <c r="R53">
        <v>12.517076621416319</v>
      </c>
      <c r="S53">
        <v>7.7995682631578944</v>
      </c>
      <c r="T53">
        <v>0</v>
      </c>
      <c r="U53">
        <v>24.730375803230285</v>
      </c>
      <c r="V53">
        <v>6.1208052631578953</v>
      </c>
      <c r="W53">
        <v>13.703591158012536</v>
      </c>
      <c r="X53">
        <v>43.561588418282554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2.6204062500000003</v>
      </c>
      <c r="AG53">
        <v>12.930377460000003</v>
      </c>
      <c r="AH53">
        <v>0</v>
      </c>
      <c r="AI53">
        <v>0</v>
      </c>
      <c r="AJ53">
        <v>0</v>
      </c>
      <c r="AK53">
        <v>16.074683548305753</v>
      </c>
      <c r="AL53">
        <v>0</v>
      </c>
      <c r="AM53">
        <v>0</v>
      </c>
      <c r="AN53">
        <v>0.64444199999999996</v>
      </c>
      <c r="AO53">
        <v>0</v>
      </c>
      <c r="AP53">
        <v>0</v>
      </c>
      <c r="AQ53">
        <v>0</v>
      </c>
      <c r="AR53">
        <v>0.6519974999999999</v>
      </c>
      <c r="AS53">
        <v>1.3902829716027358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520.10658847365107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4.9300405316525069</v>
      </c>
      <c r="L54">
        <v>231.00247979242505</v>
      </c>
      <c r="M54">
        <v>27.169999999999998</v>
      </c>
      <c r="N54">
        <v>34.884698122448981</v>
      </c>
      <c r="O54">
        <v>0</v>
      </c>
      <c r="P54">
        <v>37.08630879485483</v>
      </c>
      <c r="Q54">
        <v>3.2195681372950826</v>
      </c>
      <c r="R54">
        <v>12.517282378796246</v>
      </c>
      <c r="S54">
        <v>7.7995682631578944</v>
      </c>
      <c r="T54">
        <v>0</v>
      </c>
      <c r="U54">
        <v>24.730375803230285</v>
      </c>
      <c r="V54">
        <v>6.1208052631578953</v>
      </c>
      <c r="W54">
        <v>13.703591158012536</v>
      </c>
      <c r="X54">
        <v>43.561588418282554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2.6204062500000003</v>
      </c>
      <c r="AG54">
        <v>12.930377460000003</v>
      </c>
      <c r="AH54">
        <v>0</v>
      </c>
      <c r="AI54">
        <v>0</v>
      </c>
      <c r="AJ54">
        <v>0</v>
      </c>
      <c r="AK54">
        <v>16.074683548305753</v>
      </c>
      <c r="AL54">
        <v>0</v>
      </c>
      <c r="AM54">
        <v>0</v>
      </c>
      <c r="AN54">
        <v>0.64444199999999996</v>
      </c>
      <c r="AO54">
        <v>0</v>
      </c>
      <c r="AP54">
        <v>0</v>
      </c>
      <c r="AQ54">
        <v>0</v>
      </c>
      <c r="AR54">
        <v>0.6519974999999999</v>
      </c>
      <c r="AS54">
        <v>1.3902829716027358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481.60675631652714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4.9300405316525069</v>
      </c>
      <c r="L55">
        <v>206.46158819305688</v>
      </c>
      <c r="M55">
        <v>27.169999999999998</v>
      </c>
      <c r="N55">
        <v>34.884698122448981</v>
      </c>
      <c r="O55">
        <v>0</v>
      </c>
      <c r="P55">
        <v>37.08630879485483</v>
      </c>
      <c r="Q55">
        <v>3.221676164383561</v>
      </c>
      <c r="R55">
        <v>9.4273504583604435</v>
      </c>
      <c r="S55">
        <v>4.8100000000000005</v>
      </c>
      <c r="T55">
        <v>0</v>
      </c>
      <c r="U55">
        <v>24.730375803230285</v>
      </c>
      <c r="V55">
        <v>6.1207451099999997</v>
      </c>
      <c r="W55">
        <v>13.703465753004348</v>
      </c>
      <c r="X55">
        <v>43.562033633707678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0.5682599233047545</v>
      </c>
      <c r="AF55">
        <v>2.6204062500000003</v>
      </c>
      <c r="AG55">
        <v>12.930377460000003</v>
      </c>
      <c r="AH55">
        <v>0</v>
      </c>
      <c r="AI55">
        <v>0</v>
      </c>
      <c r="AJ55">
        <v>0</v>
      </c>
      <c r="AK55">
        <v>16.074683548305753</v>
      </c>
      <c r="AL55">
        <v>0</v>
      </c>
      <c r="AM55">
        <v>0</v>
      </c>
      <c r="AN55">
        <v>0.64444199999999996</v>
      </c>
      <c r="AO55">
        <v>0</v>
      </c>
      <c r="AP55">
        <v>0</v>
      </c>
      <c r="AQ55">
        <v>0</v>
      </c>
      <c r="AR55">
        <v>0.6519974999999999</v>
      </c>
      <c r="AS55">
        <v>1.3902829716027358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450.9887322179128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4.9300405316525069</v>
      </c>
      <c r="L56">
        <v>206.46158819305688</v>
      </c>
      <c r="M56">
        <v>27.169999999999998</v>
      </c>
      <c r="N56">
        <v>34.884698122448981</v>
      </c>
      <c r="O56">
        <v>0</v>
      </c>
      <c r="P56">
        <v>37.08630879485483</v>
      </c>
      <c r="Q56">
        <v>3.221676164383561</v>
      </c>
      <c r="R56">
        <v>7.0291458683876424</v>
      </c>
      <c r="S56">
        <v>4.8100000000000005</v>
      </c>
      <c r="T56">
        <v>0</v>
      </c>
      <c r="U56">
        <v>24.730375803230285</v>
      </c>
      <c r="V56">
        <v>6.1207451099999997</v>
      </c>
      <c r="W56">
        <v>13.703465753004348</v>
      </c>
      <c r="X56">
        <v>43.562033633707678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0.5682599233047545</v>
      </c>
      <c r="AF56">
        <v>2.6204062500000003</v>
      </c>
      <c r="AG56">
        <v>12.930377460000003</v>
      </c>
      <c r="AH56">
        <v>0</v>
      </c>
      <c r="AI56">
        <v>0</v>
      </c>
      <c r="AJ56">
        <v>0</v>
      </c>
      <c r="AK56">
        <v>16.074683548305753</v>
      </c>
      <c r="AL56">
        <v>0</v>
      </c>
      <c r="AM56">
        <v>0</v>
      </c>
      <c r="AN56">
        <v>0.64444199999999996</v>
      </c>
      <c r="AO56">
        <v>0</v>
      </c>
      <c r="AP56">
        <v>0</v>
      </c>
      <c r="AQ56">
        <v>0</v>
      </c>
      <c r="AR56">
        <v>0.6519974999999999</v>
      </c>
      <c r="AS56">
        <v>1.3902829716027358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448.59052762793999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4.9300405316525069</v>
      </c>
      <c r="L57">
        <v>206.46158819305688</v>
      </c>
      <c r="M57">
        <v>27.169999999999998</v>
      </c>
      <c r="N57">
        <v>34.884698122448981</v>
      </c>
      <c r="O57">
        <v>0</v>
      </c>
      <c r="P57">
        <v>37.08630879485483</v>
      </c>
      <c r="Q57">
        <v>3.221676164383561</v>
      </c>
      <c r="R57">
        <v>6.9307438814942035</v>
      </c>
      <c r="S57">
        <v>4.8100000000000005</v>
      </c>
      <c r="T57">
        <v>0</v>
      </c>
      <c r="U57">
        <v>24.730375803230285</v>
      </c>
      <c r="V57">
        <v>6.1207451099999997</v>
      </c>
      <c r="W57">
        <v>13.703465753004348</v>
      </c>
      <c r="X57">
        <v>43.562033633707678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0.5682599233047545</v>
      </c>
      <c r="AF57">
        <v>2.6204062500000003</v>
      </c>
      <c r="AG57">
        <v>12.930377460000003</v>
      </c>
      <c r="AH57">
        <v>0</v>
      </c>
      <c r="AI57">
        <v>0</v>
      </c>
      <c r="AJ57">
        <v>0</v>
      </c>
      <c r="AK57">
        <v>16.074683548305753</v>
      </c>
      <c r="AL57">
        <v>0</v>
      </c>
      <c r="AM57">
        <v>0</v>
      </c>
      <c r="AN57">
        <v>0.64444199999999996</v>
      </c>
      <c r="AO57">
        <v>0</v>
      </c>
      <c r="AP57">
        <v>0</v>
      </c>
      <c r="AQ57">
        <v>0</v>
      </c>
      <c r="AR57">
        <v>0.6519974999999999</v>
      </c>
      <c r="AS57">
        <v>1.3902829716027358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448.49212564104658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4.9300405316525069</v>
      </c>
      <c r="L58">
        <v>206.46158819305688</v>
      </c>
      <c r="M58">
        <v>27.169999999999998</v>
      </c>
      <c r="N58">
        <v>34.884698122448981</v>
      </c>
      <c r="O58">
        <v>0</v>
      </c>
      <c r="P58">
        <v>37.08630879485483</v>
      </c>
      <c r="Q58">
        <v>3.221676164383561</v>
      </c>
      <c r="R58">
        <v>6.9307438814942035</v>
      </c>
      <c r="S58">
        <v>4.8100000000000005</v>
      </c>
      <c r="T58">
        <v>0</v>
      </c>
      <c r="U58">
        <v>24.730375803230285</v>
      </c>
      <c r="V58">
        <v>6.1207451099999997</v>
      </c>
      <c r="W58">
        <v>13.703465753004348</v>
      </c>
      <c r="X58">
        <v>43.562033633707678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0.5682599233047545</v>
      </c>
      <c r="AF58">
        <v>2.6204062500000003</v>
      </c>
      <c r="AG58">
        <v>12.930377460000003</v>
      </c>
      <c r="AH58">
        <v>0</v>
      </c>
      <c r="AI58">
        <v>0</v>
      </c>
      <c r="AJ58">
        <v>0</v>
      </c>
      <c r="AK58">
        <v>16.074683548305753</v>
      </c>
      <c r="AL58">
        <v>0</v>
      </c>
      <c r="AM58">
        <v>0</v>
      </c>
      <c r="AN58">
        <v>0.64444199999999996</v>
      </c>
      <c r="AO58">
        <v>0</v>
      </c>
      <c r="AP58">
        <v>0</v>
      </c>
      <c r="AQ58">
        <v>0</v>
      </c>
      <c r="AR58">
        <v>1.6299937499999999</v>
      </c>
      <c r="AS58">
        <v>1.3902829716027358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449.47012189104657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4.9300405316525069</v>
      </c>
      <c r="L59">
        <v>206.46158819305688</v>
      </c>
      <c r="M59">
        <v>27.169999999999998</v>
      </c>
      <c r="N59">
        <v>34.884698122448981</v>
      </c>
      <c r="O59">
        <v>0</v>
      </c>
      <c r="P59">
        <v>37.08630879485483</v>
      </c>
      <c r="Q59">
        <v>3.221676164383561</v>
      </c>
      <c r="R59">
        <v>6.9307438814942035</v>
      </c>
      <c r="S59">
        <v>4.8100000000000005</v>
      </c>
      <c r="T59">
        <v>0</v>
      </c>
      <c r="U59">
        <v>24.730375803230285</v>
      </c>
      <c r="V59">
        <v>6.1206642547033283</v>
      </c>
      <c r="W59">
        <v>13.706459743760398</v>
      </c>
      <c r="X59">
        <v>43.562033633707678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0.5682599233047545</v>
      </c>
      <c r="AF59">
        <v>2.6204062500000003</v>
      </c>
      <c r="AG59">
        <v>12.930377460000003</v>
      </c>
      <c r="AH59">
        <v>0</v>
      </c>
      <c r="AI59">
        <v>0</v>
      </c>
      <c r="AJ59">
        <v>0</v>
      </c>
      <c r="AK59">
        <v>16.074683548305753</v>
      </c>
      <c r="AL59">
        <v>0</v>
      </c>
      <c r="AM59">
        <v>0</v>
      </c>
      <c r="AN59">
        <v>0.64444199999999996</v>
      </c>
      <c r="AO59">
        <v>0</v>
      </c>
      <c r="AP59">
        <v>0</v>
      </c>
      <c r="AQ59">
        <v>4.1303377499999989</v>
      </c>
      <c r="AR59">
        <v>0.6519974999999999</v>
      </c>
      <c r="AS59">
        <v>1.3902829716027358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452.62537652650599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4.9300405316525069</v>
      </c>
      <c r="L60">
        <v>206.46158819305688</v>
      </c>
      <c r="M60">
        <v>27.169999999999998</v>
      </c>
      <c r="N60">
        <v>34.884698122448981</v>
      </c>
      <c r="O60">
        <v>0</v>
      </c>
      <c r="P60">
        <v>37.08630879485483</v>
      </c>
      <c r="Q60">
        <v>3.221676164383561</v>
      </c>
      <c r="R60">
        <v>6.9307438814942035</v>
      </c>
      <c r="S60">
        <v>4.8100000000000005</v>
      </c>
      <c r="T60">
        <v>0</v>
      </c>
      <c r="U60">
        <v>24.730375803230285</v>
      </c>
      <c r="V60">
        <v>6.1206642547033283</v>
      </c>
      <c r="W60">
        <v>13.706459743760398</v>
      </c>
      <c r="X60">
        <v>43.560914294117651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0.5682599233047545</v>
      </c>
      <c r="AF60">
        <v>2.6204062500000003</v>
      </c>
      <c r="AG60">
        <v>12.930377460000003</v>
      </c>
      <c r="AH60">
        <v>0</v>
      </c>
      <c r="AI60">
        <v>0</v>
      </c>
      <c r="AJ60">
        <v>0</v>
      </c>
      <c r="AK60">
        <v>16.074683548305753</v>
      </c>
      <c r="AL60">
        <v>0</v>
      </c>
      <c r="AM60">
        <v>0</v>
      </c>
      <c r="AN60">
        <v>0.64444199999999996</v>
      </c>
      <c r="AO60">
        <v>0</v>
      </c>
      <c r="AP60">
        <v>0</v>
      </c>
      <c r="AQ60">
        <v>4.1489427215873009</v>
      </c>
      <c r="AR60">
        <v>0.6519974999999999</v>
      </c>
      <c r="AS60">
        <v>1.3902829716027358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452.64286215850319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4.9300405316525069</v>
      </c>
      <c r="L61">
        <v>206.46158819305688</v>
      </c>
      <c r="M61">
        <v>27.169999999999998</v>
      </c>
      <c r="N61">
        <v>34.884698122448981</v>
      </c>
      <c r="O61">
        <v>0</v>
      </c>
      <c r="P61">
        <v>37.08630879485483</v>
      </c>
      <c r="Q61">
        <v>3.221676164383561</v>
      </c>
      <c r="R61">
        <v>6.9307438814942035</v>
      </c>
      <c r="S61">
        <v>4.8100000000000005</v>
      </c>
      <c r="T61">
        <v>0</v>
      </c>
      <c r="U61">
        <v>24.730375803230285</v>
      </c>
      <c r="V61">
        <v>6.1206642547033283</v>
      </c>
      <c r="W61">
        <v>13.706459743760398</v>
      </c>
      <c r="X61">
        <v>43.560914294117651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0.5682599233047545</v>
      </c>
      <c r="AF61">
        <v>2.6204062500000003</v>
      </c>
      <c r="AG61">
        <v>12.930377460000003</v>
      </c>
      <c r="AH61">
        <v>0</v>
      </c>
      <c r="AI61">
        <v>0</v>
      </c>
      <c r="AJ61">
        <v>0</v>
      </c>
      <c r="AK61">
        <v>16.074683548305753</v>
      </c>
      <c r="AL61">
        <v>0</v>
      </c>
      <c r="AM61">
        <v>0</v>
      </c>
      <c r="AN61">
        <v>0.64444199999999996</v>
      </c>
      <c r="AO61">
        <v>0</v>
      </c>
      <c r="AP61">
        <v>0</v>
      </c>
      <c r="AQ61">
        <v>4.1489427215873009</v>
      </c>
      <c r="AR61">
        <v>0.6519974999999999</v>
      </c>
      <c r="AS61">
        <v>1.3902829716027358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452.64286215850319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4.9300405316525069</v>
      </c>
      <c r="L62">
        <v>206.46158819305688</v>
      </c>
      <c r="M62">
        <v>27.169999999999998</v>
      </c>
      <c r="N62">
        <v>34.884698122448981</v>
      </c>
      <c r="O62">
        <v>0</v>
      </c>
      <c r="P62">
        <v>37.08630879485483</v>
      </c>
      <c r="Q62">
        <v>3.221676164383561</v>
      </c>
      <c r="R62">
        <v>6.9307438814942035</v>
      </c>
      <c r="S62">
        <v>4.8100000000000005</v>
      </c>
      <c r="T62">
        <v>0</v>
      </c>
      <c r="U62">
        <v>24.730375803230285</v>
      </c>
      <c r="V62">
        <v>6.1206642547033283</v>
      </c>
      <c r="W62">
        <v>13.706459743760398</v>
      </c>
      <c r="X62">
        <v>43.560914294117651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0.5682599233047545</v>
      </c>
      <c r="AF62">
        <v>2.6204062500000003</v>
      </c>
      <c r="AG62">
        <v>12.930377460000003</v>
      </c>
      <c r="AH62">
        <v>0</v>
      </c>
      <c r="AI62">
        <v>0</v>
      </c>
      <c r="AJ62">
        <v>0</v>
      </c>
      <c r="AK62">
        <v>16.074683548305753</v>
      </c>
      <c r="AL62">
        <v>0</v>
      </c>
      <c r="AM62">
        <v>0</v>
      </c>
      <c r="AN62">
        <v>0.64444199999999996</v>
      </c>
      <c r="AO62">
        <v>0</v>
      </c>
      <c r="AP62">
        <v>0</v>
      </c>
      <c r="AQ62">
        <v>8.0746242499999976</v>
      </c>
      <c r="AR62">
        <v>0.6519974999999999</v>
      </c>
      <c r="AS62">
        <v>1.3902829716027358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456.56854368691592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4.9300405316525069</v>
      </c>
      <c r="L63">
        <v>206.46158819305688</v>
      </c>
      <c r="M63">
        <v>27.169999999999998</v>
      </c>
      <c r="N63">
        <v>34.884698122448981</v>
      </c>
      <c r="O63">
        <v>0</v>
      </c>
      <c r="P63">
        <v>37.08630879485483</v>
      </c>
      <c r="Q63">
        <v>3.221676164383561</v>
      </c>
      <c r="R63">
        <v>6.9307438814942035</v>
      </c>
      <c r="S63">
        <v>4.8100000000000005</v>
      </c>
      <c r="T63">
        <v>0</v>
      </c>
      <c r="U63">
        <v>24.730375803230285</v>
      </c>
      <c r="V63">
        <v>6.1206642547033283</v>
      </c>
      <c r="W63">
        <v>13.706459743760398</v>
      </c>
      <c r="X63">
        <v>43.560914294117651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0.5682599233047545</v>
      </c>
      <c r="AF63">
        <v>2.6204062500000003</v>
      </c>
      <c r="AG63">
        <v>12.930377460000003</v>
      </c>
      <c r="AH63">
        <v>0</v>
      </c>
      <c r="AI63">
        <v>0</v>
      </c>
      <c r="AJ63">
        <v>0</v>
      </c>
      <c r="AK63">
        <v>16.074683548305753</v>
      </c>
      <c r="AL63">
        <v>0</v>
      </c>
      <c r="AM63">
        <v>0</v>
      </c>
      <c r="AN63">
        <v>0.64444199999999996</v>
      </c>
      <c r="AO63">
        <v>0</v>
      </c>
      <c r="AP63">
        <v>0.11347961615575806</v>
      </c>
      <c r="AQ63">
        <v>8.0746242499999976</v>
      </c>
      <c r="AR63">
        <v>0.6519974999999999</v>
      </c>
      <c r="AS63">
        <v>1.3902829716027358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456.68202330307167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4.9300405316525069</v>
      </c>
      <c r="L64">
        <v>206.46158819305688</v>
      </c>
      <c r="M64">
        <v>27.169999999999998</v>
      </c>
      <c r="N64">
        <v>34.884698122448981</v>
      </c>
      <c r="O64">
        <v>0</v>
      </c>
      <c r="P64">
        <v>37.08630879485483</v>
      </c>
      <c r="Q64">
        <v>3.221676164383561</v>
      </c>
      <c r="R64">
        <v>6.9307438814942035</v>
      </c>
      <c r="S64">
        <v>4.8100000000000005</v>
      </c>
      <c r="T64">
        <v>0</v>
      </c>
      <c r="U64">
        <v>24.730375803230285</v>
      </c>
      <c r="V64">
        <v>6.1206642547033283</v>
      </c>
      <c r="W64">
        <v>13.706459743760398</v>
      </c>
      <c r="X64">
        <v>43.560914294117651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0.5682599233047545</v>
      </c>
      <c r="AF64">
        <v>2.6204062500000003</v>
      </c>
      <c r="AG64">
        <v>12.930377460000003</v>
      </c>
      <c r="AH64">
        <v>0</v>
      </c>
      <c r="AI64">
        <v>0</v>
      </c>
      <c r="AJ64">
        <v>0</v>
      </c>
      <c r="AK64">
        <v>16.074683548305753</v>
      </c>
      <c r="AL64">
        <v>0</v>
      </c>
      <c r="AM64">
        <v>0</v>
      </c>
      <c r="AN64">
        <v>0.64444199999999996</v>
      </c>
      <c r="AO64">
        <v>0</v>
      </c>
      <c r="AP64">
        <v>0.11347961615575806</v>
      </c>
      <c r="AQ64">
        <v>12.670090278412694</v>
      </c>
      <c r="AR64">
        <v>1.6299937499999999</v>
      </c>
      <c r="AS64">
        <v>1.3902829716027358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462.25548558148438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4.9300405316525069</v>
      </c>
      <c r="L65">
        <v>206.46158819305688</v>
      </c>
      <c r="M65">
        <v>27.169999999999998</v>
      </c>
      <c r="N65">
        <v>34.884698122448981</v>
      </c>
      <c r="O65">
        <v>0</v>
      </c>
      <c r="P65">
        <v>37.08630879485483</v>
      </c>
      <c r="Q65">
        <v>3.221676164383561</v>
      </c>
      <c r="R65">
        <v>6.9307438814942035</v>
      </c>
      <c r="S65">
        <v>4.8100000000000005</v>
      </c>
      <c r="T65">
        <v>0</v>
      </c>
      <c r="U65">
        <v>24.730375803230285</v>
      </c>
      <c r="V65">
        <v>6.1206642547033283</v>
      </c>
      <c r="W65">
        <v>13.706459743760398</v>
      </c>
      <c r="X65">
        <v>43.560914294117651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0.5682599233047545</v>
      </c>
      <c r="AF65">
        <v>2.6204062500000003</v>
      </c>
      <c r="AG65">
        <v>12.930377460000003</v>
      </c>
      <c r="AH65">
        <v>0</v>
      </c>
      <c r="AI65">
        <v>0</v>
      </c>
      <c r="AJ65">
        <v>0</v>
      </c>
      <c r="AK65">
        <v>16.074683548305753</v>
      </c>
      <c r="AL65">
        <v>0</v>
      </c>
      <c r="AM65">
        <v>0</v>
      </c>
      <c r="AN65">
        <v>0.64444199999999996</v>
      </c>
      <c r="AO65">
        <v>0</v>
      </c>
      <c r="AP65">
        <v>0.11347961615575806</v>
      </c>
      <c r="AQ65">
        <v>12.670090278412694</v>
      </c>
      <c r="AR65">
        <v>11.40995625</v>
      </c>
      <c r="AS65">
        <v>7.308917000000001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477.95408210988165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4.9300405316525069</v>
      </c>
      <c r="L66">
        <v>206.46158819305688</v>
      </c>
      <c r="M66">
        <v>27.169999999999998</v>
      </c>
      <c r="N66">
        <v>34.884698122448981</v>
      </c>
      <c r="O66">
        <v>0</v>
      </c>
      <c r="P66">
        <v>37.08630879485483</v>
      </c>
      <c r="Q66">
        <v>3.221676164383561</v>
      </c>
      <c r="R66">
        <v>6.9307438814942035</v>
      </c>
      <c r="S66">
        <v>4.8100000000000005</v>
      </c>
      <c r="T66">
        <v>0</v>
      </c>
      <c r="U66">
        <v>24.730375803230285</v>
      </c>
      <c r="V66">
        <v>6.1206642547033283</v>
      </c>
      <c r="W66">
        <v>13.706459743760398</v>
      </c>
      <c r="X66">
        <v>43.560914294117651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0.5682599233047545</v>
      </c>
      <c r="AF66">
        <v>2.6204062500000003</v>
      </c>
      <c r="AG66">
        <v>12.930377460000003</v>
      </c>
      <c r="AH66">
        <v>0</v>
      </c>
      <c r="AI66">
        <v>0</v>
      </c>
      <c r="AJ66">
        <v>0</v>
      </c>
      <c r="AK66">
        <v>16.074683548305753</v>
      </c>
      <c r="AL66">
        <v>0</v>
      </c>
      <c r="AM66">
        <v>0</v>
      </c>
      <c r="AN66">
        <v>0.64444199999999996</v>
      </c>
      <c r="AO66">
        <v>0</v>
      </c>
      <c r="AP66">
        <v>0.11347961615575806</v>
      </c>
      <c r="AQ66">
        <v>12.670090278412694</v>
      </c>
      <c r="AR66">
        <v>11.40995625</v>
      </c>
      <c r="AS66">
        <v>7.308917000000001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477.95408210988165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4.9300405316525069</v>
      </c>
      <c r="L67">
        <v>206.46158819305688</v>
      </c>
      <c r="M67">
        <v>27.169999999999998</v>
      </c>
      <c r="N67">
        <v>34.884698122448981</v>
      </c>
      <c r="O67">
        <v>0</v>
      </c>
      <c r="P67">
        <v>37.08630879485483</v>
      </c>
      <c r="Q67">
        <v>3.221676164383561</v>
      </c>
      <c r="R67">
        <v>6.9977467811158798</v>
      </c>
      <c r="S67">
        <v>4.8100000000000005</v>
      </c>
      <c r="T67">
        <v>0</v>
      </c>
      <c r="U67">
        <v>24.730375803230285</v>
      </c>
      <c r="V67">
        <v>6.1206642547033283</v>
      </c>
      <c r="W67">
        <v>13.704111855347939</v>
      </c>
      <c r="X67">
        <v>43.558519653615448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0.5682599233047545</v>
      </c>
      <c r="AF67">
        <v>2.6204062500000003</v>
      </c>
      <c r="AG67">
        <v>12.930377460000003</v>
      </c>
      <c r="AH67">
        <v>0</v>
      </c>
      <c r="AI67">
        <v>0</v>
      </c>
      <c r="AJ67">
        <v>0</v>
      </c>
      <c r="AK67">
        <v>16.074683548305753</v>
      </c>
      <c r="AL67">
        <v>0</v>
      </c>
      <c r="AM67">
        <v>0</v>
      </c>
      <c r="AN67">
        <v>0.64444199999999996</v>
      </c>
      <c r="AO67">
        <v>0</v>
      </c>
      <c r="AP67">
        <v>0.11347961615575806</v>
      </c>
      <c r="AQ67">
        <v>12.670090278412694</v>
      </c>
      <c r="AR67">
        <v>1.3039949999999998</v>
      </c>
      <c r="AS67">
        <v>7.308917000000001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467.91038123058871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4.9300405316525069</v>
      </c>
      <c r="L68">
        <v>206.46158819305688</v>
      </c>
      <c r="M68">
        <v>27.169999999999998</v>
      </c>
      <c r="N68">
        <v>34.884698122448981</v>
      </c>
      <c r="O68">
        <v>0</v>
      </c>
      <c r="P68">
        <v>37.08630879485483</v>
      </c>
      <c r="Q68">
        <v>3.221676164383561</v>
      </c>
      <c r="R68">
        <v>6.9303379388816637</v>
      </c>
      <c r="S68">
        <v>4.8100000000000005</v>
      </c>
      <c r="T68">
        <v>0</v>
      </c>
      <c r="U68">
        <v>24.730375803230285</v>
      </c>
      <c r="V68">
        <v>6.1206642547033283</v>
      </c>
      <c r="W68">
        <v>13.704477679061643</v>
      </c>
      <c r="X68">
        <v>43.560191452642073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0.5682599233047545</v>
      </c>
      <c r="AF68">
        <v>2.6204062500000003</v>
      </c>
      <c r="AG68">
        <v>12.930377460000003</v>
      </c>
      <c r="AH68">
        <v>0</v>
      </c>
      <c r="AI68">
        <v>0</v>
      </c>
      <c r="AJ68">
        <v>0</v>
      </c>
      <c r="AK68">
        <v>16.074683548305753</v>
      </c>
      <c r="AL68">
        <v>0</v>
      </c>
      <c r="AM68">
        <v>0</v>
      </c>
      <c r="AN68">
        <v>0.64444199999999996</v>
      </c>
      <c r="AO68">
        <v>0</v>
      </c>
      <c r="AP68">
        <v>0.11347961615575806</v>
      </c>
      <c r="AQ68">
        <v>12.670090278412694</v>
      </c>
      <c r="AR68">
        <v>0.6519974999999999</v>
      </c>
      <c r="AS68">
        <v>7.308917000000001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467.19301251109482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4.9300405316525069</v>
      </c>
      <c r="L69">
        <v>206.46158819305688</v>
      </c>
      <c r="M69">
        <v>27.169999999999998</v>
      </c>
      <c r="N69">
        <v>34.884698122448981</v>
      </c>
      <c r="O69">
        <v>0</v>
      </c>
      <c r="P69">
        <v>37.08630879485483</v>
      </c>
      <c r="Q69">
        <v>3.221676164383561</v>
      </c>
      <c r="R69">
        <v>12.519443458478715</v>
      </c>
      <c r="S69">
        <v>7.790161479325354</v>
      </c>
      <c r="T69">
        <v>0</v>
      </c>
      <c r="U69">
        <v>24.730375803230285</v>
      </c>
      <c r="V69">
        <v>6.1207501046707939</v>
      </c>
      <c r="W69">
        <v>13.704477679061643</v>
      </c>
      <c r="X69">
        <v>43.560191452642073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0.5682599233047545</v>
      </c>
      <c r="AF69">
        <v>2.6204062500000003</v>
      </c>
      <c r="AG69">
        <v>12.930377460000003</v>
      </c>
      <c r="AH69">
        <v>5.5928949999999995</v>
      </c>
      <c r="AI69">
        <v>0</v>
      </c>
      <c r="AJ69">
        <v>0</v>
      </c>
      <c r="AK69">
        <v>16.074683548305753</v>
      </c>
      <c r="AL69">
        <v>0</v>
      </c>
      <c r="AM69">
        <v>0</v>
      </c>
      <c r="AN69">
        <v>0.64444199999999996</v>
      </c>
      <c r="AO69">
        <v>0</v>
      </c>
      <c r="AP69">
        <v>0.11347961615575806</v>
      </c>
      <c r="AQ69">
        <v>12.670090278412694</v>
      </c>
      <c r="AR69">
        <v>0.97799625000000001</v>
      </c>
      <c r="AS69">
        <v>7.308917000000001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481.68125910998464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4.9300405316525069</v>
      </c>
      <c r="L70">
        <v>206.46965542684751</v>
      </c>
      <c r="M70">
        <v>27.169999999999998</v>
      </c>
      <c r="N70">
        <v>34.884698122448981</v>
      </c>
      <c r="O70">
        <v>0</v>
      </c>
      <c r="P70">
        <v>37.08630879485483</v>
      </c>
      <c r="Q70">
        <v>3.2195681372950826</v>
      </c>
      <c r="R70">
        <v>12.520134937777778</v>
      </c>
      <c r="S70">
        <v>7.7995682631578944</v>
      </c>
      <c r="T70">
        <v>0</v>
      </c>
      <c r="U70">
        <v>24.730375803230285</v>
      </c>
      <c r="V70">
        <v>6.1207501046707939</v>
      </c>
      <c r="W70">
        <v>13.704477679061643</v>
      </c>
      <c r="X70">
        <v>43.560191452642073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0.5682599233047545</v>
      </c>
      <c r="AF70">
        <v>2.6204062500000003</v>
      </c>
      <c r="AG70">
        <v>12.930377460000003</v>
      </c>
      <c r="AH70">
        <v>11.185789999999999</v>
      </c>
      <c r="AI70">
        <v>0</v>
      </c>
      <c r="AJ70">
        <v>0</v>
      </c>
      <c r="AK70">
        <v>16.074683548305753</v>
      </c>
      <c r="AL70">
        <v>0</v>
      </c>
      <c r="AM70">
        <v>0</v>
      </c>
      <c r="AN70">
        <v>0.64444199999999996</v>
      </c>
      <c r="AO70">
        <v>0</v>
      </c>
      <c r="AP70">
        <v>0.11347961615575806</v>
      </c>
      <c r="AQ70">
        <v>12.670090278412694</v>
      </c>
      <c r="AR70">
        <v>0.97799625000000001</v>
      </c>
      <c r="AS70">
        <v>7.308917000000001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487.29021157981833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4.930006184299657</v>
      </c>
      <c r="L71">
        <v>206.46965542684751</v>
      </c>
      <c r="M71">
        <v>27.169999999999998</v>
      </c>
      <c r="N71">
        <v>34.884698122448981</v>
      </c>
      <c r="O71">
        <v>0</v>
      </c>
      <c r="P71">
        <v>37.08630879485483</v>
      </c>
      <c r="Q71">
        <v>3.2195681372950826</v>
      </c>
      <c r="R71">
        <v>12.520134937777778</v>
      </c>
      <c r="S71">
        <v>7.7995682631578944</v>
      </c>
      <c r="T71">
        <v>0</v>
      </c>
      <c r="U71">
        <v>24.730375803230285</v>
      </c>
      <c r="V71">
        <v>6.1208052631578953</v>
      </c>
      <c r="W71">
        <v>13.704477679061643</v>
      </c>
      <c r="X71">
        <v>43.560191452642073</v>
      </c>
      <c r="Y71">
        <v>0</v>
      </c>
      <c r="Z71">
        <v>0</v>
      </c>
      <c r="AA71">
        <v>0</v>
      </c>
      <c r="AB71">
        <v>0.98415617329332317</v>
      </c>
      <c r="AC71">
        <v>0</v>
      </c>
      <c r="AD71">
        <v>0</v>
      </c>
      <c r="AE71">
        <v>0.5682599233047545</v>
      </c>
      <c r="AF71">
        <v>5.2408125000000005</v>
      </c>
      <c r="AG71">
        <v>12.930377460000003</v>
      </c>
      <c r="AH71">
        <v>20.693711499999999</v>
      </c>
      <c r="AI71">
        <v>0</v>
      </c>
      <c r="AJ71">
        <v>0</v>
      </c>
      <c r="AK71">
        <v>16.074683548305753</v>
      </c>
      <c r="AL71">
        <v>0</v>
      </c>
      <c r="AM71">
        <v>0</v>
      </c>
      <c r="AN71">
        <v>0.64444199999999996</v>
      </c>
      <c r="AO71">
        <v>0</v>
      </c>
      <c r="AP71">
        <v>0</v>
      </c>
      <c r="AQ71">
        <v>12.670090278412694</v>
      </c>
      <c r="AR71">
        <v>0.97799625000000001</v>
      </c>
      <c r="AS71">
        <v>1.5888950000000002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494.56921469809015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4.9300051830358083</v>
      </c>
      <c r="L72">
        <v>206.46965542684751</v>
      </c>
      <c r="M72">
        <v>27.169999999999998</v>
      </c>
      <c r="N72">
        <v>34.884698122448981</v>
      </c>
      <c r="O72">
        <v>0</v>
      </c>
      <c r="P72">
        <v>37.08630879485483</v>
      </c>
      <c r="Q72">
        <v>3.2195681372950826</v>
      </c>
      <c r="R72">
        <v>12.517282378796246</v>
      </c>
      <c r="S72">
        <v>7.7995682631578944</v>
      </c>
      <c r="T72">
        <v>0</v>
      </c>
      <c r="U72">
        <v>24.730375803230285</v>
      </c>
      <c r="V72">
        <v>6.1208052631578953</v>
      </c>
      <c r="W72">
        <v>13.677947232667714</v>
      </c>
      <c r="X72">
        <v>43.561162479504155</v>
      </c>
      <c r="Y72">
        <v>0</v>
      </c>
      <c r="Z72">
        <v>0.3248437500000001</v>
      </c>
      <c r="AA72">
        <v>2.3324583333333333</v>
      </c>
      <c r="AB72">
        <v>3.8578923465866461</v>
      </c>
      <c r="AC72">
        <v>0</v>
      </c>
      <c r="AD72">
        <v>2.3406075</v>
      </c>
      <c r="AE72">
        <v>4.8658209446609506</v>
      </c>
      <c r="AF72">
        <v>7.861218749999999</v>
      </c>
      <c r="AG72">
        <v>12.930377460000003</v>
      </c>
      <c r="AH72">
        <v>27.628901300000003</v>
      </c>
      <c r="AI72">
        <v>0</v>
      </c>
      <c r="AJ72">
        <v>0</v>
      </c>
      <c r="AK72">
        <v>16.074683548305753</v>
      </c>
      <c r="AL72">
        <v>0</v>
      </c>
      <c r="AM72">
        <v>1.5589036534133534</v>
      </c>
      <c r="AN72">
        <v>0.64444199999999996</v>
      </c>
      <c r="AO72">
        <v>0</v>
      </c>
      <c r="AP72">
        <v>0</v>
      </c>
      <c r="AQ72">
        <v>12.670090278412694</v>
      </c>
      <c r="AR72">
        <v>0.97799625000000001</v>
      </c>
      <c r="AS72">
        <v>1.3902829716027358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517.62589617131175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4.9300051830358083</v>
      </c>
      <c r="L73">
        <v>206.46965542684751</v>
      </c>
      <c r="M73">
        <v>27.169999999999998</v>
      </c>
      <c r="N73">
        <v>34.884698122448981</v>
      </c>
      <c r="O73">
        <v>0</v>
      </c>
      <c r="P73">
        <v>37.08630879485483</v>
      </c>
      <c r="Q73">
        <v>3.2195681372950826</v>
      </c>
      <c r="R73">
        <v>12.517282378796246</v>
      </c>
      <c r="S73">
        <v>7.7995682631578944</v>
      </c>
      <c r="T73">
        <v>0</v>
      </c>
      <c r="U73">
        <v>24.730375803230285</v>
      </c>
      <c r="V73">
        <v>6.1208052631578953</v>
      </c>
      <c r="W73">
        <v>13.703591158012536</v>
      </c>
      <c r="X73">
        <v>43.561162479504155</v>
      </c>
      <c r="Y73">
        <v>0</v>
      </c>
      <c r="Z73">
        <v>5.7770212500000007</v>
      </c>
      <c r="AA73">
        <v>6.0536624350210966</v>
      </c>
      <c r="AB73">
        <v>7.7787709999999981</v>
      </c>
      <c r="AC73">
        <v>0</v>
      </c>
      <c r="AD73">
        <v>8.093820750340651</v>
      </c>
      <c r="AE73">
        <v>9.7316418893219012</v>
      </c>
      <c r="AF73">
        <v>10.481625000000001</v>
      </c>
      <c r="AG73">
        <v>12.930377460000003</v>
      </c>
      <c r="AH73">
        <v>27.628901300000003</v>
      </c>
      <c r="AI73">
        <v>0</v>
      </c>
      <c r="AJ73">
        <v>0</v>
      </c>
      <c r="AK73">
        <v>16.074683548305753</v>
      </c>
      <c r="AL73">
        <v>0</v>
      </c>
      <c r="AM73">
        <v>3.1178070000000004</v>
      </c>
      <c r="AN73">
        <v>0.64444199999999996</v>
      </c>
      <c r="AO73">
        <v>0</v>
      </c>
      <c r="AP73">
        <v>0</v>
      </c>
      <c r="AQ73">
        <v>12.670090278412694</v>
      </c>
      <c r="AR73">
        <v>0.97799625000000001</v>
      </c>
      <c r="AS73">
        <v>1.3902829716027358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545.54414414334599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4.7500087566644131</v>
      </c>
      <c r="L74">
        <v>206.46965542684751</v>
      </c>
      <c r="M74">
        <v>27.169999999999998</v>
      </c>
      <c r="N74">
        <v>34.884698122448981</v>
      </c>
      <c r="O74">
        <v>0</v>
      </c>
      <c r="P74">
        <v>37.08630879485483</v>
      </c>
      <c r="Q74">
        <v>3.2195681372950826</v>
      </c>
      <c r="R74">
        <v>12.517282378796246</v>
      </c>
      <c r="S74">
        <v>7.7995682631578944</v>
      </c>
      <c r="T74">
        <v>0</v>
      </c>
      <c r="U74">
        <v>24.730375803230285</v>
      </c>
      <c r="V74">
        <v>6.1208052631578953</v>
      </c>
      <c r="W74">
        <v>13.703591158012536</v>
      </c>
      <c r="X74">
        <v>43.561162479504155</v>
      </c>
      <c r="Y74">
        <v>0</v>
      </c>
      <c r="Z74">
        <v>5.7770212500000007</v>
      </c>
      <c r="AA74">
        <v>8.2960877999999987</v>
      </c>
      <c r="AB74">
        <v>7.7787709999999981</v>
      </c>
      <c r="AC74">
        <v>0</v>
      </c>
      <c r="AD74">
        <v>8.093820750340651</v>
      </c>
      <c r="AE74">
        <v>9.7316418893219012</v>
      </c>
      <c r="AF74">
        <v>10.481625000000001</v>
      </c>
      <c r="AG74">
        <v>12.930377460000003</v>
      </c>
      <c r="AH74">
        <v>27.628901300000003</v>
      </c>
      <c r="AI74">
        <v>0</v>
      </c>
      <c r="AJ74">
        <v>0</v>
      </c>
      <c r="AK74">
        <v>16.074683548305753</v>
      </c>
      <c r="AL74">
        <v>0</v>
      </c>
      <c r="AM74">
        <v>4.6672625386346587</v>
      </c>
      <c r="AN74">
        <v>0.64444199999999996</v>
      </c>
      <c r="AO74">
        <v>0</v>
      </c>
      <c r="AP74">
        <v>0</v>
      </c>
      <c r="AQ74">
        <v>12.670090278412694</v>
      </c>
      <c r="AR74">
        <v>0.97799625000000001</v>
      </c>
      <c r="AS74">
        <v>1.3902829716027358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549.15602862058824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4.9300108148423458</v>
      </c>
      <c r="L75">
        <v>240.62799841836849</v>
      </c>
      <c r="M75">
        <v>27.169999999999998</v>
      </c>
      <c r="N75">
        <v>34.884698122448981</v>
      </c>
      <c r="O75">
        <v>0</v>
      </c>
      <c r="P75">
        <v>37.08630879485483</v>
      </c>
      <c r="Q75">
        <v>3.2195681372950826</v>
      </c>
      <c r="R75">
        <v>12.517282378796246</v>
      </c>
      <c r="S75">
        <v>7.7995682631578944</v>
      </c>
      <c r="T75">
        <v>0</v>
      </c>
      <c r="U75">
        <v>24.730375803230285</v>
      </c>
      <c r="V75">
        <v>6.1208052631578953</v>
      </c>
      <c r="W75">
        <v>13.703591158012536</v>
      </c>
      <c r="X75">
        <v>43.561162479504155</v>
      </c>
      <c r="Y75">
        <v>0</v>
      </c>
      <c r="Z75">
        <v>3.8513475000000006</v>
      </c>
      <c r="AA75">
        <v>8.2960877999999987</v>
      </c>
      <c r="AB75">
        <v>7.7787709999999981</v>
      </c>
      <c r="AC75">
        <v>0</v>
      </c>
      <c r="AD75">
        <v>8.093820750340651</v>
      </c>
      <c r="AE75">
        <v>9.7316418893219012</v>
      </c>
      <c r="AF75">
        <v>10.481625000000001</v>
      </c>
      <c r="AG75">
        <v>12.930377460000003</v>
      </c>
      <c r="AH75">
        <v>27.628901300000003</v>
      </c>
      <c r="AI75">
        <v>0</v>
      </c>
      <c r="AJ75">
        <v>0</v>
      </c>
      <c r="AK75">
        <v>16.074683548305753</v>
      </c>
      <c r="AL75">
        <v>0</v>
      </c>
      <c r="AM75">
        <v>4.6672625386346587</v>
      </c>
      <c r="AN75">
        <v>0.64444199999999996</v>
      </c>
      <c r="AO75">
        <v>0</v>
      </c>
      <c r="AP75">
        <v>0</v>
      </c>
      <c r="AQ75">
        <v>12.670090278412694</v>
      </c>
      <c r="AR75">
        <v>0.97799625000000001</v>
      </c>
      <c r="AS75">
        <v>1.3902829716027358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581.56869992028726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4.9300108148423458</v>
      </c>
      <c r="L76">
        <v>288.7537696606268</v>
      </c>
      <c r="M76">
        <v>27.169999999999998</v>
      </c>
      <c r="N76">
        <v>34.884698122448981</v>
      </c>
      <c r="O76">
        <v>0</v>
      </c>
      <c r="P76">
        <v>37.08630879485483</v>
      </c>
      <c r="Q76">
        <v>3.2202683333333337</v>
      </c>
      <c r="R76">
        <v>12.488957479243428</v>
      </c>
      <c r="S76">
        <v>7.7970749232585597</v>
      </c>
      <c r="T76">
        <v>0</v>
      </c>
      <c r="U76">
        <v>24.730375803230285</v>
      </c>
      <c r="V76">
        <v>6.1208052631578953</v>
      </c>
      <c r="W76">
        <v>13.703591158012536</v>
      </c>
      <c r="X76">
        <v>43.561162479504155</v>
      </c>
      <c r="Y76">
        <v>0</v>
      </c>
      <c r="Z76">
        <v>3.8513475000000006</v>
      </c>
      <c r="AA76">
        <v>8.2960877999999987</v>
      </c>
      <c r="AB76">
        <v>7.7787709999999981</v>
      </c>
      <c r="AC76">
        <v>0</v>
      </c>
      <c r="AD76">
        <v>8.093820750340651</v>
      </c>
      <c r="AE76">
        <v>9.7316418893219012</v>
      </c>
      <c r="AF76">
        <v>10.481625000000001</v>
      </c>
      <c r="AG76">
        <v>12.930377460000003</v>
      </c>
      <c r="AH76">
        <v>27.628901300000003</v>
      </c>
      <c r="AI76">
        <v>0</v>
      </c>
      <c r="AJ76">
        <v>0</v>
      </c>
      <c r="AK76">
        <v>16.074683548305753</v>
      </c>
      <c r="AL76">
        <v>0</v>
      </c>
      <c r="AM76">
        <v>4.6672625386346587</v>
      </c>
      <c r="AN76">
        <v>0.64444199999999996</v>
      </c>
      <c r="AO76">
        <v>0</v>
      </c>
      <c r="AP76">
        <v>0</v>
      </c>
      <c r="AQ76">
        <v>12.670090278412694</v>
      </c>
      <c r="AR76">
        <v>0.97799625000000001</v>
      </c>
      <c r="AS76">
        <v>1.3902829716027358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629.66435311913153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4.9300108148423458</v>
      </c>
      <c r="L77">
        <v>371.20662367273508</v>
      </c>
      <c r="M77">
        <v>27.169999999999998</v>
      </c>
      <c r="N77">
        <v>34.884698122448981</v>
      </c>
      <c r="O77">
        <v>0</v>
      </c>
      <c r="P77">
        <v>37.08630879485483</v>
      </c>
      <c r="Q77">
        <v>3.2202683333333337</v>
      </c>
      <c r="R77">
        <v>12.517076621416319</v>
      </c>
      <c r="S77">
        <v>7.7970749232585597</v>
      </c>
      <c r="T77">
        <v>0</v>
      </c>
      <c r="U77">
        <v>24.730375803230285</v>
      </c>
      <c r="V77">
        <v>6.1208052631578953</v>
      </c>
      <c r="W77">
        <v>13.703591158012536</v>
      </c>
      <c r="X77">
        <v>43.561162479504155</v>
      </c>
      <c r="Y77">
        <v>0</v>
      </c>
      <c r="Z77">
        <v>3.8513475000000006</v>
      </c>
      <c r="AA77">
        <v>8.2960877999999987</v>
      </c>
      <c r="AB77">
        <v>7.7787709999999981</v>
      </c>
      <c r="AC77">
        <v>0</v>
      </c>
      <c r="AD77">
        <v>8.093820750340651</v>
      </c>
      <c r="AE77">
        <v>9.7316418893219012</v>
      </c>
      <c r="AF77">
        <v>10.481625000000001</v>
      </c>
      <c r="AG77">
        <v>12.930377460000003</v>
      </c>
      <c r="AH77">
        <v>27.628901300000003</v>
      </c>
      <c r="AI77">
        <v>0</v>
      </c>
      <c r="AJ77">
        <v>0</v>
      </c>
      <c r="AK77">
        <v>16.074683548305753</v>
      </c>
      <c r="AL77">
        <v>0</v>
      </c>
      <c r="AM77">
        <v>4.6672625386346587</v>
      </c>
      <c r="AN77">
        <v>0.64444199999999996</v>
      </c>
      <c r="AO77">
        <v>0</v>
      </c>
      <c r="AP77">
        <v>0</v>
      </c>
      <c r="AQ77">
        <v>12.670090278412694</v>
      </c>
      <c r="AR77">
        <v>0.97799625000000001</v>
      </c>
      <c r="AS77">
        <v>1.3902829716027358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712.14532627341259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8.8398799397894798</v>
      </c>
      <c r="L78">
        <v>371.20662367273508</v>
      </c>
      <c r="M78">
        <v>27.169999999999998</v>
      </c>
      <c r="N78">
        <v>34.884698122448981</v>
      </c>
      <c r="O78">
        <v>0</v>
      </c>
      <c r="P78">
        <v>37.08630879485483</v>
      </c>
      <c r="Q78">
        <v>3.2202683333333337</v>
      </c>
      <c r="R78">
        <v>12.517076621416319</v>
      </c>
      <c r="S78">
        <v>7.7970749232585597</v>
      </c>
      <c r="T78">
        <v>0</v>
      </c>
      <c r="U78">
        <v>24.730375803230285</v>
      </c>
      <c r="V78">
        <v>6.1208052631578953</v>
      </c>
      <c r="W78">
        <v>13.703591158012536</v>
      </c>
      <c r="X78">
        <v>43.561162479504155</v>
      </c>
      <c r="Y78">
        <v>0</v>
      </c>
      <c r="Z78">
        <v>3.8513475000000006</v>
      </c>
      <c r="AA78">
        <v>8.2960877999999987</v>
      </c>
      <c r="AB78">
        <v>7.7787709999999981</v>
      </c>
      <c r="AC78">
        <v>0</v>
      </c>
      <c r="AD78">
        <v>7.8098269482967453</v>
      </c>
      <c r="AE78">
        <v>9.7316418893219012</v>
      </c>
      <c r="AF78">
        <v>10.481625000000001</v>
      </c>
      <c r="AG78">
        <v>12.930377460000003</v>
      </c>
      <c r="AH78">
        <v>27.628901300000003</v>
      </c>
      <c r="AI78">
        <v>0</v>
      </c>
      <c r="AJ78">
        <v>0</v>
      </c>
      <c r="AK78">
        <v>16.074683548305753</v>
      </c>
      <c r="AL78">
        <v>0</v>
      </c>
      <c r="AM78">
        <v>3.7693185333833457</v>
      </c>
      <c r="AN78">
        <v>0.64444199999999996</v>
      </c>
      <c r="AO78">
        <v>0</v>
      </c>
      <c r="AP78">
        <v>0</v>
      </c>
      <c r="AQ78">
        <v>12.670090278412694</v>
      </c>
      <c r="AR78">
        <v>1.6299937499999999</v>
      </c>
      <c r="AS78">
        <v>1.3902829716027358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715.52525509106454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8.9599866972064657</v>
      </c>
      <c r="L79">
        <v>371.20662367273508</v>
      </c>
      <c r="M79">
        <v>27.169999999999998</v>
      </c>
      <c r="N79">
        <v>34.884698122448981</v>
      </c>
      <c r="O79">
        <v>0</v>
      </c>
      <c r="P79">
        <v>37.08630879485483</v>
      </c>
      <c r="Q79">
        <v>3.2202683333333337</v>
      </c>
      <c r="R79">
        <v>12.517076621416319</v>
      </c>
      <c r="S79">
        <v>7.7970749232585597</v>
      </c>
      <c r="T79">
        <v>0</v>
      </c>
      <c r="U79">
        <v>24.730375803230285</v>
      </c>
      <c r="V79">
        <v>6.1208052631578953</v>
      </c>
      <c r="W79">
        <v>13.703591158012536</v>
      </c>
      <c r="X79">
        <v>43.561162479504155</v>
      </c>
      <c r="Y79">
        <v>0</v>
      </c>
      <c r="Z79">
        <v>1.9256737500000003</v>
      </c>
      <c r="AA79">
        <v>0</v>
      </c>
      <c r="AB79">
        <v>7.7787709999999981</v>
      </c>
      <c r="AC79">
        <v>0</v>
      </c>
      <c r="AD79">
        <v>0</v>
      </c>
      <c r="AE79">
        <v>4.8658209446609506</v>
      </c>
      <c r="AF79">
        <v>5.8231250000000001</v>
      </c>
      <c r="AG79">
        <v>12.930377460000003</v>
      </c>
      <c r="AH79">
        <v>20.721676051700104</v>
      </c>
      <c r="AI79">
        <v>0</v>
      </c>
      <c r="AJ79">
        <v>0</v>
      </c>
      <c r="AK79">
        <v>16.074683548305753</v>
      </c>
      <c r="AL79">
        <v>0</v>
      </c>
      <c r="AM79">
        <v>1.5589036534133534</v>
      </c>
      <c r="AN79">
        <v>0.64444199999999996</v>
      </c>
      <c r="AO79">
        <v>0</v>
      </c>
      <c r="AP79">
        <v>0</v>
      </c>
      <c r="AQ79">
        <v>12.670090278412694</v>
      </c>
      <c r="AR79">
        <v>12.387952499999999</v>
      </c>
      <c r="AS79">
        <v>1.3902829716027358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689.72977102725395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8.9599866972064657</v>
      </c>
      <c r="L80">
        <v>371.20662367273508</v>
      </c>
      <c r="M80">
        <v>27.169999999999998</v>
      </c>
      <c r="N80">
        <v>34.884698122448981</v>
      </c>
      <c r="O80">
        <v>0</v>
      </c>
      <c r="P80">
        <v>37.08630879485483</v>
      </c>
      <c r="Q80">
        <v>3.2202683333333337</v>
      </c>
      <c r="R80">
        <v>12.517076621416319</v>
      </c>
      <c r="S80">
        <v>7.7970749232585597</v>
      </c>
      <c r="T80">
        <v>0</v>
      </c>
      <c r="U80">
        <v>24.730375803230285</v>
      </c>
      <c r="V80">
        <v>6.1208052631578953</v>
      </c>
      <c r="W80">
        <v>13.703591158012536</v>
      </c>
      <c r="X80">
        <v>43.561162479504155</v>
      </c>
      <c r="Y80">
        <v>0</v>
      </c>
      <c r="Z80">
        <v>0</v>
      </c>
      <c r="AA80">
        <v>0</v>
      </c>
      <c r="AB80">
        <v>3.8893856534133526</v>
      </c>
      <c r="AC80">
        <v>0</v>
      </c>
      <c r="AD80">
        <v>0</v>
      </c>
      <c r="AE80">
        <v>4.8658209446609506</v>
      </c>
      <c r="AF80">
        <v>2.6204062500000003</v>
      </c>
      <c r="AG80">
        <v>12.930377460000003</v>
      </c>
      <c r="AH80">
        <v>11.185789999999999</v>
      </c>
      <c r="AI80">
        <v>0</v>
      </c>
      <c r="AJ80">
        <v>0</v>
      </c>
      <c r="AK80">
        <v>16.074683548305753</v>
      </c>
      <c r="AL80">
        <v>0</v>
      </c>
      <c r="AM80">
        <v>0</v>
      </c>
      <c r="AN80">
        <v>0.64444199999999996</v>
      </c>
      <c r="AO80">
        <v>0</v>
      </c>
      <c r="AP80">
        <v>0</v>
      </c>
      <c r="AQ80">
        <v>12.670090278412694</v>
      </c>
      <c r="AR80">
        <v>12.387952499999999</v>
      </c>
      <c r="AS80">
        <v>1.3902829716027358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669.61720347555377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8.9599866972064657</v>
      </c>
      <c r="L81">
        <v>371.20662367273508</v>
      </c>
      <c r="M81">
        <v>27.169999999999998</v>
      </c>
      <c r="N81">
        <v>34.884698122448981</v>
      </c>
      <c r="O81">
        <v>0</v>
      </c>
      <c r="P81">
        <v>37.08630879485483</v>
      </c>
      <c r="Q81">
        <v>3.2202683333333337</v>
      </c>
      <c r="R81">
        <v>12.517076621416319</v>
      </c>
      <c r="S81">
        <v>7.7970749232585597</v>
      </c>
      <c r="T81">
        <v>0</v>
      </c>
      <c r="U81">
        <v>24.730375803230285</v>
      </c>
      <c r="V81">
        <v>6.1208052631578953</v>
      </c>
      <c r="W81">
        <v>13.703591158012536</v>
      </c>
      <c r="X81">
        <v>43.561162479504155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4.8658209446609506</v>
      </c>
      <c r="AF81">
        <v>2.6204062500000003</v>
      </c>
      <c r="AG81">
        <v>12.930377460000003</v>
      </c>
      <c r="AH81">
        <v>5.5928949999999995</v>
      </c>
      <c r="AI81">
        <v>0</v>
      </c>
      <c r="AJ81">
        <v>0</v>
      </c>
      <c r="AK81">
        <v>16.074683548305753</v>
      </c>
      <c r="AL81">
        <v>0</v>
      </c>
      <c r="AM81">
        <v>0</v>
      </c>
      <c r="AN81">
        <v>0.64444199999999996</v>
      </c>
      <c r="AO81">
        <v>0</v>
      </c>
      <c r="AP81">
        <v>0</v>
      </c>
      <c r="AQ81">
        <v>12.670090278412694</v>
      </c>
      <c r="AR81">
        <v>1.3039949999999998</v>
      </c>
      <c r="AS81">
        <v>1.3902829716027358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649.05096532214043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8.9599866972064657</v>
      </c>
      <c r="L82">
        <v>371.20662367273508</v>
      </c>
      <c r="M82">
        <v>27.169999999999998</v>
      </c>
      <c r="N82">
        <v>34.884698122448981</v>
      </c>
      <c r="O82">
        <v>0</v>
      </c>
      <c r="P82">
        <v>37.08630879485483</v>
      </c>
      <c r="Q82">
        <v>3.2202683333333337</v>
      </c>
      <c r="R82">
        <v>12.517076621416319</v>
      </c>
      <c r="S82">
        <v>7.7970749232585597</v>
      </c>
      <c r="T82">
        <v>0</v>
      </c>
      <c r="U82">
        <v>24.730375803230285</v>
      </c>
      <c r="V82">
        <v>6.1208052631578953</v>
      </c>
      <c r="W82">
        <v>13.703591158012536</v>
      </c>
      <c r="X82">
        <v>43.561162479504155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2.6204062500000003</v>
      </c>
      <c r="AG82">
        <v>12.930377460000003</v>
      </c>
      <c r="AH82">
        <v>0</v>
      </c>
      <c r="AI82">
        <v>0</v>
      </c>
      <c r="AJ82">
        <v>0</v>
      </c>
      <c r="AK82">
        <v>16.074683548305753</v>
      </c>
      <c r="AL82">
        <v>0</v>
      </c>
      <c r="AM82">
        <v>0</v>
      </c>
      <c r="AN82">
        <v>0.64444199999999996</v>
      </c>
      <c r="AO82">
        <v>0</v>
      </c>
      <c r="AP82">
        <v>0</v>
      </c>
      <c r="AQ82">
        <v>8.0746242499999976</v>
      </c>
      <c r="AR82">
        <v>0.97799625000000001</v>
      </c>
      <c r="AS82">
        <v>1.3902829716027358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638.53660554372777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7.8599587482251048</v>
      </c>
      <c r="L83">
        <v>371.2094204938885</v>
      </c>
      <c r="M83">
        <v>27.169999999999998</v>
      </c>
      <c r="N83">
        <v>34.884698122448981</v>
      </c>
      <c r="O83">
        <v>0</v>
      </c>
      <c r="P83">
        <v>37.08630879485483</v>
      </c>
      <c r="Q83">
        <v>3.2195681372950826</v>
      </c>
      <c r="R83">
        <v>12.517076621416319</v>
      </c>
      <c r="S83">
        <v>7.9513886865864141</v>
      </c>
      <c r="T83">
        <v>0</v>
      </c>
      <c r="U83">
        <v>24.730375803230285</v>
      </c>
      <c r="V83">
        <v>6.1208052631578953</v>
      </c>
      <c r="W83">
        <v>13.703591158012536</v>
      </c>
      <c r="X83">
        <v>43.561162479504155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0</v>
      </c>
      <c r="AG83">
        <v>12.930377460000003</v>
      </c>
      <c r="AH83">
        <v>0</v>
      </c>
      <c r="AI83">
        <v>0</v>
      </c>
      <c r="AJ83">
        <v>0</v>
      </c>
      <c r="AK83">
        <v>16.074683548305753</v>
      </c>
      <c r="AL83">
        <v>0</v>
      </c>
      <c r="AM83">
        <v>0</v>
      </c>
      <c r="AN83">
        <v>0.64444199999999996</v>
      </c>
      <c r="AO83">
        <v>0</v>
      </c>
      <c r="AP83">
        <v>0.18913248906379451</v>
      </c>
      <c r="AQ83">
        <v>8.0746242499999976</v>
      </c>
      <c r="AR83">
        <v>0.6519974999999999</v>
      </c>
      <c r="AS83">
        <v>1.3902829716027358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634.83571547225324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4.9299576395784017</v>
      </c>
      <c r="L84">
        <v>336.87793856457017</v>
      </c>
      <c r="M84">
        <v>27.169999999999998</v>
      </c>
      <c r="N84">
        <v>34.884698122448981</v>
      </c>
      <c r="O84">
        <v>0</v>
      </c>
      <c r="P84">
        <v>37.08630879485483</v>
      </c>
      <c r="Q84">
        <v>3.2195681372950826</v>
      </c>
      <c r="R84">
        <v>12.517076621416319</v>
      </c>
      <c r="S84">
        <v>7.7995682631578944</v>
      </c>
      <c r="T84">
        <v>0</v>
      </c>
      <c r="U84">
        <v>24.730375803230285</v>
      </c>
      <c r="V84">
        <v>6.1208052631578953</v>
      </c>
      <c r="W84">
        <v>13.703591158012536</v>
      </c>
      <c r="X84">
        <v>43.561162479504155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0</v>
      </c>
      <c r="AG84">
        <v>12.930377460000003</v>
      </c>
      <c r="AH84">
        <v>0</v>
      </c>
      <c r="AI84">
        <v>0</v>
      </c>
      <c r="AJ84">
        <v>0</v>
      </c>
      <c r="AK84">
        <v>16.074683548305753</v>
      </c>
      <c r="AL84">
        <v>0</v>
      </c>
      <c r="AM84">
        <v>0</v>
      </c>
      <c r="AN84">
        <v>0.64444199999999996</v>
      </c>
      <c r="AO84">
        <v>0</v>
      </c>
      <c r="AP84">
        <v>0.18913248906379451</v>
      </c>
      <c r="AQ84">
        <v>8.0746242499999976</v>
      </c>
      <c r="AR84">
        <v>0.6519974999999999</v>
      </c>
      <c r="AS84">
        <v>1.3902829716027358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597.42241201085983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4.9299576395784017</v>
      </c>
      <c r="L85">
        <v>327.25255913617514</v>
      </c>
      <c r="M85">
        <v>27.169999999999998</v>
      </c>
      <c r="N85">
        <v>34.884698122448981</v>
      </c>
      <c r="O85">
        <v>0</v>
      </c>
      <c r="P85">
        <v>37.08630879485483</v>
      </c>
      <c r="Q85">
        <v>3.2195681372950826</v>
      </c>
      <c r="R85">
        <v>12.517076621416319</v>
      </c>
      <c r="S85">
        <v>7.7995682631578944</v>
      </c>
      <c r="T85">
        <v>0</v>
      </c>
      <c r="U85">
        <v>24.730375803230285</v>
      </c>
      <c r="V85">
        <v>6.1208052631578953</v>
      </c>
      <c r="W85">
        <v>13.703591158012536</v>
      </c>
      <c r="X85">
        <v>43.561162479504155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0</v>
      </c>
      <c r="AG85">
        <v>12.930377460000003</v>
      </c>
      <c r="AH85">
        <v>0</v>
      </c>
      <c r="AI85">
        <v>0</v>
      </c>
      <c r="AJ85">
        <v>0</v>
      </c>
      <c r="AK85">
        <v>16.074683548305753</v>
      </c>
      <c r="AL85">
        <v>0</v>
      </c>
      <c r="AM85">
        <v>0</v>
      </c>
      <c r="AN85">
        <v>0.64444199999999996</v>
      </c>
      <c r="AO85">
        <v>0</v>
      </c>
      <c r="AP85">
        <v>0.18913248906379451</v>
      </c>
      <c r="AQ85">
        <v>8.0746242499999976</v>
      </c>
      <c r="AR85">
        <v>0.6519974999999999</v>
      </c>
      <c r="AS85">
        <v>1.3902829716027358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587.79703258246479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4.9299576395784017</v>
      </c>
      <c r="L86">
        <v>269.5025177069291</v>
      </c>
      <c r="M86">
        <v>27.169999999999998</v>
      </c>
      <c r="N86">
        <v>34.884698122448981</v>
      </c>
      <c r="O86">
        <v>0</v>
      </c>
      <c r="P86">
        <v>37.08630879485483</v>
      </c>
      <c r="Q86">
        <v>3.2195681372950826</v>
      </c>
      <c r="R86">
        <v>12.517076621416319</v>
      </c>
      <c r="S86">
        <v>7.7995682631578944</v>
      </c>
      <c r="T86">
        <v>0</v>
      </c>
      <c r="U86">
        <v>24.730375803230285</v>
      </c>
      <c r="V86">
        <v>6.1208052631578953</v>
      </c>
      <c r="W86">
        <v>13.703591158012536</v>
      </c>
      <c r="X86">
        <v>43.561162479504155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4.8658209446609506</v>
      </c>
      <c r="AF86">
        <v>0</v>
      </c>
      <c r="AG86">
        <v>12.930377460000003</v>
      </c>
      <c r="AH86">
        <v>0</v>
      </c>
      <c r="AI86">
        <v>0</v>
      </c>
      <c r="AJ86">
        <v>0</v>
      </c>
      <c r="AK86">
        <v>16.074683548305753</v>
      </c>
      <c r="AL86">
        <v>0</v>
      </c>
      <c r="AM86">
        <v>0</v>
      </c>
      <c r="AN86">
        <v>0.64444199999999996</v>
      </c>
      <c r="AO86">
        <v>0</v>
      </c>
      <c r="AP86">
        <v>0.18913248906379451</v>
      </c>
      <c r="AQ86">
        <v>8.0746242499999976</v>
      </c>
      <c r="AR86">
        <v>0.6519974999999999</v>
      </c>
      <c r="AS86">
        <v>1.3902829716027358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530.04699115321864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4.9300108148423458</v>
      </c>
      <c r="L87">
        <v>240.62799841836849</v>
      </c>
      <c r="M87">
        <v>27.169999999999998</v>
      </c>
      <c r="N87">
        <v>34.884698122448981</v>
      </c>
      <c r="O87">
        <v>0</v>
      </c>
      <c r="P87">
        <v>37.08630879485483</v>
      </c>
      <c r="Q87">
        <v>3.2195681372950826</v>
      </c>
      <c r="R87">
        <v>12.517076621416319</v>
      </c>
      <c r="S87">
        <v>7.7995682631578944</v>
      </c>
      <c r="T87">
        <v>0</v>
      </c>
      <c r="U87">
        <v>24.730375803230285</v>
      </c>
      <c r="V87">
        <v>6.1208052631578953</v>
      </c>
      <c r="W87">
        <v>13.703591158012536</v>
      </c>
      <c r="X87">
        <v>43.561162479504155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4.8658209446609506</v>
      </c>
      <c r="AF87">
        <v>0</v>
      </c>
      <c r="AG87">
        <v>12.930377460000003</v>
      </c>
      <c r="AH87">
        <v>0</v>
      </c>
      <c r="AI87">
        <v>0</v>
      </c>
      <c r="AJ87">
        <v>0</v>
      </c>
      <c r="AK87">
        <v>16.074683548305753</v>
      </c>
      <c r="AL87">
        <v>0</v>
      </c>
      <c r="AM87">
        <v>0</v>
      </c>
      <c r="AN87">
        <v>0.64444199999999996</v>
      </c>
      <c r="AO87">
        <v>0</v>
      </c>
      <c r="AP87">
        <v>0.18913248906379451</v>
      </c>
      <c r="AQ87">
        <v>4.0373122784126982</v>
      </c>
      <c r="AR87">
        <v>12.387952499999999</v>
      </c>
      <c r="AS87">
        <v>1.3902829716027358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508.87116806833478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4.9300108148423458</v>
      </c>
      <c r="L88">
        <v>206.46965542684751</v>
      </c>
      <c r="M88">
        <v>27.169999999999998</v>
      </c>
      <c r="N88">
        <v>34.884698122448981</v>
      </c>
      <c r="O88">
        <v>0</v>
      </c>
      <c r="P88">
        <v>37.08630879485483</v>
      </c>
      <c r="Q88">
        <v>3.2195681372950826</v>
      </c>
      <c r="R88">
        <v>12.520134937777778</v>
      </c>
      <c r="S88">
        <v>7.7995682631578944</v>
      </c>
      <c r="T88">
        <v>0</v>
      </c>
      <c r="U88">
        <v>24.730375803230285</v>
      </c>
      <c r="V88">
        <v>6.1208052631578953</v>
      </c>
      <c r="W88">
        <v>13.703591158012536</v>
      </c>
      <c r="X88">
        <v>43.561162479504155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4.8658209446609506</v>
      </c>
      <c r="AF88">
        <v>0</v>
      </c>
      <c r="AG88">
        <v>12.930377460000003</v>
      </c>
      <c r="AH88">
        <v>0</v>
      </c>
      <c r="AI88">
        <v>0</v>
      </c>
      <c r="AJ88">
        <v>0</v>
      </c>
      <c r="AK88">
        <v>16.074683548305753</v>
      </c>
      <c r="AL88">
        <v>0</v>
      </c>
      <c r="AM88">
        <v>0</v>
      </c>
      <c r="AN88">
        <v>0.64444199999999996</v>
      </c>
      <c r="AO88">
        <v>0</v>
      </c>
      <c r="AP88">
        <v>0.18913248906379451</v>
      </c>
      <c r="AQ88">
        <v>4.0373122784126982</v>
      </c>
      <c r="AR88">
        <v>12.387952499999999</v>
      </c>
      <c r="AS88">
        <v>1.3902829716027358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474.71588339317515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4.9300108148423458</v>
      </c>
      <c r="L89">
        <v>206.46965542684751</v>
      </c>
      <c r="M89">
        <v>27.169999999999998</v>
      </c>
      <c r="N89">
        <v>34.884698122448981</v>
      </c>
      <c r="O89">
        <v>0</v>
      </c>
      <c r="P89">
        <v>37.08630879485483</v>
      </c>
      <c r="Q89">
        <v>3.2195681372950826</v>
      </c>
      <c r="R89">
        <v>12.520134937777778</v>
      </c>
      <c r="S89">
        <v>7.7995682631578944</v>
      </c>
      <c r="T89">
        <v>0</v>
      </c>
      <c r="U89">
        <v>24.730375803230285</v>
      </c>
      <c r="V89">
        <v>6.1208052631578953</v>
      </c>
      <c r="W89">
        <v>13.703591158012536</v>
      </c>
      <c r="X89">
        <v>43.561162479504155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4.8658209446609506</v>
      </c>
      <c r="AF89">
        <v>0</v>
      </c>
      <c r="AG89">
        <v>12.930377460000003</v>
      </c>
      <c r="AH89">
        <v>0</v>
      </c>
      <c r="AI89">
        <v>0</v>
      </c>
      <c r="AJ89">
        <v>0</v>
      </c>
      <c r="AK89">
        <v>16.074683548305753</v>
      </c>
      <c r="AL89">
        <v>0</v>
      </c>
      <c r="AM89">
        <v>0</v>
      </c>
      <c r="AN89">
        <v>0.64444199999999996</v>
      </c>
      <c r="AO89">
        <v>0</v>
      </c>
      <c r="AP89">
        <v>0.18913248906379451</v>
      </c>
      <c r="AQ89">
        <v>4.0373122784126982</v>
      </c>
      <c r="AR89">
        <v>1.9559925</v>
      </c>
      <c r="AS89">
        <v>1.3902829716027358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464.28392339317514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4.9300108148423458</v>
      </c>
      <c r="L90">
        <v>206.46965542684751</v>
      </c>
      <c r="M90">
        <v>27.169999999999998</v>
      </c>
      <c r="N90">
        <v>34.884698122448981</v>
      </c>
      <c r="O90">
        <v>0</v>
      </c>
      <c r="P90">
        <v>37.08630879485483</v>
      </c>
      <c r="Q90">
        <v>3.2195681372950826</v>
      </c>
      <c r="R90">
        <v>12.520134937777778</v>
      </c>
      <c r="S90">
        <v>7.7995682631578944</v>
      </c>
      <c r="T90">
        <v>0</v>
      </c>
      <c r="U90">
        <v>24.730375803230285</v>
      </c>
      <c r="V90">
        <v>6.1208052631578953</v>
      </c>
      <c r="W90">
        <v>13.703591158012536</v>
      </c>
      <c r="X90">
        <v>43.561162479504155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4.8658209446609506</v>
      </c>
      <c r="AF90">
        <v>0</v>
      </c>
      <c r="AG90">
        <v>12.930377460000003</v>
      </c>
      <c r="AH90">
        <v>0</v>
      </c>
      <c r="AI90">
        <v>0</v>
      </c>
      <c r="AJ90">
        <v>0</v>
      </c>
      <c r="AK90">
        <v>16.074683548305753</v>
      </c>
      <c r="AL90">
        <v>0</v>
      </c>
      <c r="AM90">
        <v>0</v>
      </c>
      <c r="AN90">
        <v>0.64444199999999996</v>
      </c>
      <c r="AO90">
        <v>0</v>
      </c>
      <c r="AP90">
        <v>0.18913248906379451</v>
      </c>
      <c r="AQ90">
        <v>4.0373122784126982</v>
      </c>
      <c r="AR90">
        <v>0.97799625000000001</v>
      </c>
      <c r="AS90">
        <v>1.3902829716027358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463.30592714317515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4.9300108148423458</v>
      </c>
      <c r="L91">
        <v>206.46965542684751</v>
      </c>
      <c r="M91">
        <v>27.169999999999998</v>
      </c>
      <c r="N91">
        <v>34.884698122448981</v>
      </c>
      <c r="O91">
        <v>0</v>
      </c>
      <c r="P91">
        <v>37.08630879485483</v>
      </c>
      <c r="Q91">
        <v>3.2195681372950826</v>
      </c>
      <c r="R91">
        <v>7.2204495738025409</v>
      </c>
      <c r="S91">
        <v>4.2797739077242101</v>
      </c>
      <c r="T91">
        <v>0</v>
      </c>
      <c r="U91">
        <v>24.730375803230285</v>
      </c>
      <c r="V91">
        <v>6.1208052631578953</v>
      </c>
      <c r="W91">
        <v>13.703591158012536</v>
      </c>
      <c r="X91">
        <v>43.561162479504155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0.5682599233047545</v>
      </c>
      <c r="AF91">
        <v>0</v>
      </c>
      <c r="AG91">
        <v>12.930377460000003</v>
      </c>
      <c r="AH91">
        <v>0</v>
      </c>
      <c r="AI91">
        <v>0</v>
      </c>
      <c r="AJ91">
        <v>0</v>
      </c>
      <c r="AK91">
        <v>16.074683548305753</v>
      </c>
      <c r="AL91">
        <v>0</v>
      </c>
      <c r="AM91">
        <v>0</v>
      </c>
      <c r="AN91">
        <v>0.64444199999999996</v>
      </c>
      <c r="AO91">
        <v>0</v>
      </c>
      <c r="AP91">
        <v>0.18913248906379451</v>
      </c>
      <c r="AQ91">
        <v>4.0373122784126982</v>
      </c>
      <c r="AR91">
        <v>0.97799625000000001</v>
      </c>
      <c r="AS91">
        <v>1.3902829716027358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450.18888640241016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4.9300108148423458</v>
      </c>
      <c r="L92">
        <v>206.46965542684751</v>
      </c>
      <c r="M92">
        <v>27.169999999999998</v>
      </c>
      <c r="N92">
        <v>34.884698122448981</v>
      </c>
      <c r="O92">
        <v>0</v>
      </c>
      <c r="P92">
        <v>37.08630879485483</v>
      </c>
      <c r="Q92">
        <v>3.2195681372950826</v>
      </c>
      <c r="R92">
        <v>7.2204495738025409</v>
      </c>
      <c r="S92">
        <v>4.2797739077242101</v>
      </c>
      <c r="T92">
        <v>0</v>
      </c>
      <c r="U92">
        <v>24.730375803230285</v>
      </c>
      <c r="V92">
        <v>6.1208052631578953</v>
      </c>
      <c r="W92">
        <v>13.703591158012536</v>
      </c>
      <c r="X92">
        <v>43.561162479504155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0.5682599233047545</v>
      </c>
      <c r="AF92">
        <v>0</v>
      </c>
      <c r="AG92">
        <v>12.930377460000003</v>
      </c>
      <c r="AH92">
        <v>0</v>
      </c>
      <c r="AI92">
        <v>0</v>
      </c>
      <c r="AJ92">
        <v>0</v>
      </c>
      <c r="AK92">
        <v>16.074683548305753</v>
      </c>
      <c r="AL92">
        <v>0</v>
      </c>
      <c r="AM92">
        <v>0</v>
      </c>
      <c r="AN92">
        <v>0.64444199999999996</v>
      </c>
      <c r="AO92">
        <v>0</v>
      </c>
      <c r="AP92">
        <v>0.18913248906379451</v>
      </c>
      <c r="AQ92">
        <v>0</v>
      </c>
      <c r="AR92">
        <v>0.97799625000000001</v>
      </c>
      <c r="AS92">
        <v>1.3902829716027358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446.15157412399748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4.9299576395784017</v>
      </c>
      <c r="L93">
        <v>206.46965542684751</v>
      </c>
      <c r="M93">
        <v>27.169999999999998</v>
      </c>
      <c r="N93">
        <v>34.884698122448981</v>
      </c>
      <c r="O93">
        <v>0</v>
      </c>
      <c r="P93">
        <v>37.08630879485483</v>
      </c>
      <c r="Q93">
        <v>3.2195681372950826</v>
      </c>
      <c r="R93">
        <v>7.2204495738025409</v>
      </c>
      <c r="S93">
        <v>4.2797739077242101</v>
      </c>
      <c r="T93">
        <v>0</v>
      </c>
      <c r="U93">
        <v>24.730375803230285</v>
      </c>
      <c r="V93">
        <v>6.1208052631578953</v>
      </c>
      <c r="W93">
        <v>13.703591158012536</v>
      </c>
      <c r="X93">
        <v>43.561162479504155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0</v>
      </c>
      <c r="AG93">
        <v>12.930377460000003</v>
      </c>
      <c r="AH93">
        <v>0</v>
      </c>
      <c r="AI93">
        <v>0</v>
      </c>
      <c r="AJ93">
        <v>0</v>
      </c>
      <c r="AK93">
        <v>16.074683548305753</v>
      </c>
      <c r="AL93">
        <v>0</v>
      </c>
      <c r="AM93">
        <v>0</v>
      </c>
      <c r="AN93">
        <v>0.64444199999999996</v>
      </c>
      <c r="AO93">
        <v>0</v>
      </c>
      <c r="AP93">
        <v>0.18913248906379451</v>
      </c>
      <c r="AQ93">
        <v>0</v>
      </c>
      <c r="AR93">
        <v>2.347191</v>
      </c>
      <c r="AS93">
        <v>1.3902829716027358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447.52071569873357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4.9299503380193412</v>
      </c>
      <c r="L94">
        <v>206.46965542684751</v>
      </c>
      <c r="M94">
        <v>27.169999999999998</v>
      </c>
      <c r="N94">
        <v>34.884698122448981</v>
      </c>
      <c r="O94">
        <v>0</v>
      </c>
      <c r="P94">
        <v>37.08630879485483</v>
      </c>
      <c r="Q94">
        <v>3.2195681372950826</v>
      </c>
      <c r="R94">
        <v>7.2204495738025409</v>
      </c>
      <c r="S94">
        <v>4.2797739077242101</v>
      </c>
      <c r="T94">
        <v>0</v>
      </c>
      <c r="U94">
        <v>24.730375803230285</v>
      </c>
      <c r="V94">
        <v>6.1208052631578953</v>
      </c>
      <c r="W94">
        <v>13.703591158012536</v>
      </c>
      <c r="X94">
        <v>43.561162479504155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0</v>
      </c>
      <c r="AG94">
        <v>12.930377460000003</v>
      </c>
      <c r="AH94">
        <v>0</v>
      </c>
      <c r="AI94">
        <v>0</v>
      </c>
      <c r="AJ94">
        <v>0</v>
      </c>
      <c r="AK94">
        <v>16.074683548305753</v>
      </c>
      <c r="AL94">
        <v>0</v>
      </c>
      <c r="AM94">
        <v>0</v>
      </c>
      <c r="AN94">
        <v>0.64444199999999996</v>
      </c>
      <c r="AO94">
        <v>0</v>
      </c>
      <c r="AP94">
        <v>0.18913248906379451</v>
      </c>
      <c r="AQ94">
        <v>0</v>
      </c>
      <c r="AR94">
        <v>2.347191</v>
      </c>
      <c r="AS94">
        <v>1.3902829716027358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447.52070839717459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4.9300064981283285</v>
      </c>
      <c r="L95">
        <v>206.46965542684751</v>
      </c>
      <c r="M95">
        <v>27.169999999999998</v>
      </c>
      <c r="N95">
        <v>34.884698122448981</v>
      </c>
      <c r="O95">
        <v>0</v>
      </c>
      <c r="P95">
        <v>37.08630879485483</v>
      </c>
      <c r="Q95">
        <v>3.2195681372950826</v>
      </c>
      <c r="R95">
        <v>7.2204495738025409</v>
      </c>
      <c r="S95">
        <v>4.2797739077242101</v>
      </c>
      <c r="T95">
        <v>0</v>
      </c>
      <c r="U95">
        <v>24.730375803230285</v>
      </c>
      <c r="V95">
        <v>6.1211495539726029</v>
      </c>
      <c r="W95">
        <v>13.703465753004348</v>
      </c>
      <c r="X95">
        <v>43.561054112327234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2.6204062500000003</v>
      </c>
      <c r="AG95">
        <v>12.930377460000003</v>
      </c>
      <c r="AH95">
        <v>0</v>
      </c>
      <c r="AI95">
        <v>0</v>
      </c>
      <c r="AJ95">
        <v>0</v>
      </c>
      <c r="AK95">
        <v>16.074683548305753</v>
      </c>
      <c r="AL95">
        <v>0</v>
      </c>
      <c r="AM95">
        <v>0</v>
      </c>
      <c r="AN95">
        <v>0.64444199999999996</v>
      </c>
      <c r="AO95">
        <v>0</v>
      </c>
      <c r="AP95">
        <v>0.18913248906379451</v>
      </c>
      <c r="AQ95">
        <v>0</v>
      </c>
      <c r="AR95">
        <v>1.3039949999999998</v>
      </c>
      <c r="AS95">
        <v>2.184730471602736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449.89253282591301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4.930006845510845</v>
      </c>
      <c r="L96">
        <v>206.46158819305688</v>
      </c>
      <c r="M96">
        <v>27.169999999999998</v>
      </c>
      <c r="N96">
        <v>34.884698122448981</v>
      </c>
      <c r="O96">
        <v>0</v>
      </c>
      <c r="P96">
        <v>37.08630879485483</v>
      </c>
      <c r="Q96">
        <v>3.221676164383561</v>
      </c>
      <c r="R96">
        <v>12.511582853403143</v>
      </c>
      <c r="S96">
        <v>7.698947512301805</v>
      </c>
      <c r="T96">
        <v>0</v>
      </c>
      <c r="U96">
        <v>24.730375803230285</v>
      </c>
      <c r="V96">
        <v>6.1211769230769226</v>
      </c>
      <c r="W96">
        <v>13.703465753004348</v>
      </c>
      <c r="X96">
        <v>43.561054112327234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2.6204062500000003</v>
      </c>
      <c r="AG96">
        <v>12.930377460000003</v>
      </c>
      <c r="AH96">
        <v>0</v>
      </c>
      <c r="AI96">
        <v>0</v>
      </c>
      <c r="AJ96">
        <v>0</v>
      </c>
      <c r="AK96">
        <v>16.074683548305753</v>
      </c>
      <c r="AL96">
        <v>0</v>
      </c>
      <c r="AM96">
        <v>0</v>
      </c>
      <c r="AN96">
        <v>0.64444199999999996</v>
      </c>
      <c r="AO96">
        <v>0</v>
      </c>
      <c r="AP96">
        <v>0.18913248906379451</v>
      </c>
      <c r="AQ96">
        <v>0</v>
      </c>
      <c r="AR96">
        <v>1.3039949999999998</v>
      </c>
      <c r="AS96">
        <v>2.184730471602736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458.59690821987584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4.930006845510845</v>
      </c>
      <c r="L97">
        <v>206.46158819305688</v>
      </c>
      <c r="M97">
        <v>27.169999999999998</v>
      </c>
      <c r="N97">
        <v>34.884698122448981</v>
      </c>
      <c r="O97">
        <v>0</v>
      </c>
      <c r="P97">
        <v>37.08630879485483</v>
      </c>
      <c r="Q97">
        <v>3.221676164383561</v>
      </c>
      <c r="R97">
        <v>7.2199613655821917</v>
      </c>
      <c r="S97">
        <v>4.280179892400807</v>
      </c>
      <c r="T97">
        <v>0</v>
      </c>
      <c r="U97">
        <v>24.730375803230285</v>
      </c>
      <c r="V97">
        <v>6.1211769230769226</v>
      </c>
      <c r="W97">
        <v>13.706459743760398</v>
      </c>
      <c r="X97">
        <v>43.561054112327234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2.6204062500000003</v>
      </c>
      <c r="AG97">
        <v>12.930377460000003</v>
      </c>
      <c r="AH97">
        <v>0</v>
      </c>
      <c r="AI97">
        <v>0</v>
      </c>
      <c r="AJ97">
        <v>0</v>
      </c>
      <c r="AK97">
        <v>16.074683548305753</v>
      </c>
      <c r="AL97">
        <v>0</v>
      </c>
      <c r="AM97">
        <v>0</v>
      </c>
      <c r="AN97">
        <v>0.64444199999999996</v>
      </c>
      <c r="AO97">
        <v>0</v>
      </c>
      <c r="AP97">
        <v>0.18913248906379451</v>
      </c>
      <c r="AQ97">
        <v>0</v>
      </c>
      <c r="AR97">
        <v>1.3039949999999998</v>
      </c>
      <c r="AS97">
        <v>1.3902829716027358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449.09506560290993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4.930006845510845</v>
      </c>
      <c r="L98">
        <v>206.46158819305688</v>
      </c>
      <c r="M98">
        <v>27.169999999999998</v>
      </c>
      <c r="N98">
        <v>34.884698122448981</v>
      </c>
      <c r="O98">
        <v>0</v>
      </c>
      <c r="P98">
        <v>37.08630879485483</v>
      </c>
      <c r="Q98">
        <v>3.221676164383561</v>
      </c>
      <c r="R98">
        <v>7.2199613655821917</v>
      </c>
      <c r="S98">
        <v>4.280179892400807</v>
      </c>
      <c r="T98">
        <v>0</v>
      </c>
      <c r="U98">
        <v>24.730375803230285</v>
      </c>
      <c r="V98">
        <v>6.1211769230769226</v>
      </c>
      <c r="W98">
        <v>13.706459743760398</v>
      </c>
      <c r="X98">
        <v>45.26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2.6204062500000003</v>
      </c>
      <c r="AG98">
        <v>12.930377460000003</v>
      </c>
      <c r="AH98">
        <v>0</v>
      </c>
      <c r="AI98">
        <v>0</v>
      </c>
      <c r="AJ98">
        <v>0</v>
      </c>
      <c r="AK98">
        <v>16.074683548305753</v>
      </c>
      <c r="AL98">
        <v>0</v>
      </c>
      <c r="AM98">
        <v>0</v>
      </c>
      <c r="AN98">
        <v>0.64444199999999996</v>
      </c>
      <c r="AO98">
        <v>0</v>
      </c>
      <c r="AP98">
        <v>0.18913248906379451</v>
      </c>
      <c r="AQ98">
        <v>0</v>
      </c>
      <c r="AR98">
        <v>1.3039949999999998</v>
      </c>
      <c r="AS98">
        <v>1.3902829716027358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450.7940114905827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0.14379523571463704</v>
      </c>
      <c r="L99">
        <f t="shared" si="2"/>
        <v>6.2808073742191226</v>
      </c>
      <c r="M99">
        <f t="shared" si="2"/>
        <v>0.65208000000000088</v>
      </c>
      <c r="N99">
        <f t="shared" si="2"/>
        <v>0.83723275493877347</v>
      </c>
      <c r="O99">
        <f t="shared" si="2"/>
        <v>0</v>
      </c>
      <c r="P99">
        <f t="shared" si="2"/>
        <v>0.89007141107651422</v>
      </c>
      <c r="Q99">
        <f t="shared" si="2"/>
        <v>6.6672489630258125E-2</v>
      </c>
      <c r="R99">
        <f t="shared" si="2"/>
        <v>0.24492811197203923</v>
      </c>
      <c r="S99">
        <f t="shared" si="2"/>
        <v>0.14601767198702736</v>
      </c>
      <c r="T99">
        <f t="shared" si="2"/>
        <v>0</v>
      </c>
      <c r="U99">
        <f t="shared" si="2"/>
        <v>0.59352901927752733</v>
      </c>
      <c r="V99">
        <f t="shared" si="2"/>
        <v>0.13303674863134762</v>
      </c>
      <c r="W99">
        <f t="shared" si="2"/>
        <v>0.29904503025723977</v>
      </c>
      <c r="X99">
        <f t="shared" si="2"/>
        <v>0.8359611991418241</v>
      </c>
      <c r="Y99">
        <f t="shared" si="2"/>
        <v>0</v>
      </c>
      <c r="Z99">
        <f t="shared" si="2"/>
        <v>1.6211652187500005E-2</v>
      </c>
      <c r="AA99">
        <f t="shared" si="2"/>
        <v>2.4910771642088599E-2</v>
      </c>
      <c r="AB99">
        <f t="shared" si="2"/>
        <v>3.3543981816766683E-2</v>
      </c>
      <c r="AC99">
        <f t="shared" si="2"/>
        <v>0</v>
      </c>
      <c r="AD99">
        <f t="shared" si="2"/>
        <v>2.5356581250000006E-2</v>
      </c>
      <c r="AE99">
        <f t="shared" si="2"/>
        <v>7.3360091717537101E-2</v>
      </c>
      <c r="AF99">
        <f t="shared" si="2"/>
        <v>8.4144156250000005E-2</v>
      </c>
      <c r="AG99">
        <f t="shared" si="2"/>
        <v>0.31032905904000058</v>
      </c>
      <c r="AH99">
        <f t="shared" si="2"/>
        <v>0.15257417552329991</v>
      </c>
      <c r="AI99">
        <f t="shared" si="2"/>
        <v>0</v>
      </c>
      <c r="AJ99">
        <f t="shared" si="2"/>
        <v>0</v>
      </c>
      <c r="AK99">
        <f t="shared" si="2"/>
        <v>0.3857924051593381</v>
      </c>
      <c r="AL99">
        <f t="shared" si="2"/>
        <v>0</v>
      </c>
      <c r="AM99">
        <f t="shared" si="2"/>
        <v>1.4171751585333835E-2</v>
      </c>
      <c r="AN99">
        <f t="shared" si="2"/>
        <v>1.5466607999999984E-2</v>
      </c>
      <c r="AO99">
        <f t="shared" si="2"/>
        <v>0</v>
      </c>
      <c r="AP99">
        <f t="shared" si="2"/>
        <v>3.2152535412593199E-3</v>
      </c>
      <c r="AQ99">
        <f t="shared" si="2"/>
        <v>0.14325946349718255</v>
      </c>
      <c r="AR99">
        <f t="shared" si="2"/>
        <v>5.3577894562499923E-2</v>
      </c>
      <c r="AS99">
        <f t="shared" si="2"/>
        <v>5.1569570160756778E-2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12.510660462779876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17.894212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17.894212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17.213998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17.213998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19.114965999999999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19.114965999999999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16.623235000000001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16.623235000000001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13.374547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13.374547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13.997479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13.997479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13.046289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13.046289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12.180113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12.180113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11.863251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11.863251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11.358814000000001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11.358814000000001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11.91065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11.91065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12.671642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12.671642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15.542154999999999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15.542154999999999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15.153187000000001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15.153187000000001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16.279347000000001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16.279347000000001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19.222166000000001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19.222166000000001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18.841871999999999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18.841871999999999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19.13927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19.13927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19.183240000000001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19.183240000000001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16.903691999999999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16.903691999999999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18.342880000000001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18.342880000000001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18.849637999999999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18.849637999999999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18.643001000000002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18.643001000000002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17.397136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17.397136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18.525817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18.525817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19.201291000000001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19.201291000000001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18.684954000000001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18.684954000000001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0.44235221050000001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0.44235221050000001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</v>
      </c>
      <c r="L3" s="200">
        <v>3.23</v>
      </c>
      <c r="M3" s="200">
        <v>61.38</v>
      </c>
      <c r="N3" s="200">
        <v>49.93</v>
      </c>
      <c r="O3" s="200">
        <v>35.270000000000003</v>
      </c>
      <c r="P3" s="200">
        <v>23.89</v>
      </c>
      <c r="Q3" s="200">
        <v>4.6100000000000003</v>
      </c>
      <c r="R3" s="200">
        <v>10.1</v>
      </c>
      <c r="S3" s="200">
        <v>6.21</v>
      </c>
      <c r="T3" s="200">
        <v>0</v>
      </c>
      <c r="U3" s="200">
        <v>59.78</v>
      </c>
      <c r="V3" s="200">
        <v>4.8499999999999996</v>
      </c>
      <c r="W3" s="200">
        <v>10.57</v>
      </c>
      <c r="X3" s="200">
        <v>33.299999999999997</v>
      </c>
      <c r="Y3" s="200">
        <v>0</v>
      </c>
      <c r="Z3">
        <v>0</v>
      </c>
      <c r="AA3" s="200">
        <v>15.29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150</v>
      </c>
      <c r="AN3" s="200">
        <v>0</v>
      </c>
      <c r="AO3">
        <v>0</v>
      </c>
      <c r="AP3" s="200">
        <v>60</v>
      </c>
      <c r="AQ3" s="200">
        <v>20.94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</v>
      </c>
      <c r="L4" s="200">
        <v>3.23</v>
      </c>
      <c r="M4" s="200">
        <v>61.38</v>
      </c>
      <c r="N4" s="200">
        <v>49.93</v>
      </c>
      <c r="O4" s="200">
        <v>35.270000000000003</v>
      </c>
      <c r="P4" s="200">
        <v>23.89</v>
      </c>
      <c r="Q4" s="200">
        <v>4.6100000000000003</v>
      </c>
      <c r="R4" s="200">
        <v>10.1</v>
      </c>
      <c r="S4" s="200">
        <v>6.21</v>
      </c>
      <c r="T4" s="200">
        <v>0</v>
      </c>
      <c r="U4" s="200">
        <v>59.78</v>
      </c>
      <c r="V4" s="200">
        <v>4.8499999999999996</v>
      </c>
      <c r="W4" s="200">
        <v>10.57</v>
      </c>
      <c r="X4" s="200">
        <v>33.299999999999997</v>
      </c>
      <c r="Y4" s="200">
        <v>0</v>
      </c>
      <c r="Z4">
        <v>0</v>
      </c>
      <c r="AA4" s="200">
        <v>15.29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150</v>
      </c>
      <c r="AN4" s="200">
        <v>0</v>
      </c>
      <c r="AO4">
        <v>0</v>
      </c>
      <c r="AP4" s="200">
        <v>57.75</v>
      </c>
      <c r="AQ4" s="200">
        <v>20.94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</v>
      </c>
      <c r="L5" s="200">
        <v>3.23</v>
      </c>
      <c r="M5" s="200">
        <v>61.38</v>
      </c>
      <c r="N5" s="200">
        <v>49.93</v>
      </c>
      <c r="O5" s="200">
        <v>35.270000000000003</v>
      </c>
      <c r="P5" s="200">
        <v>23.89</v>
      </c>
      <c r="Q5" s="200">
        <v>4.6100000000000003</v>
      </c>
      <c r="R5" s="200">
        <v>10.1</v>
      </c>
      <c r="S5" s="200">
        <v>6.21</v>
      </c>
      <c r="T5" s="200">
        <v>0</v>
      </c>
      <c r="U5" s="200">
        <v>59.78</v>
      </c>
      <c r="V5" s="200">
        <v>4.8499999999999996</v>
      </c>
      <c r="W5" s="200">
        <v>10.57</v>
      </c>
      <c r="X5" s="200">
        <v>33.299999999999997</v>
      </c>
      <c r="Y5" s="200">
        <v>0</v>
      </c>
      <c r="Z5">
        <v>0</v>
      </c>
      <c r="AA5" s="200">
        <v>15.29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150</v>
      </c>
      <c r="AN5" s="200">
        <v>0</v>
      </c>
      <c r="AO5">
        <v>0</v>
      </c>
      <c r="AP5" s="200">
        <v>57.75</v>
      </c>
      <c r="AQ5" s="200">
        <v>20.94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</v>
      </c>
      <c r="L6" s="200">
        <v>3.23</v>
      </c>
      <c r="M6" s="200">
        <v>61.38</v>
      </c>
      <c r="N6" s="200">
        <v>49.93</v>
      </c>
      <c r="O6" s="200">
        <v>35.270000000000003</v>
      </c>
      <c r="P6" s="200">
        <v>23.89</v>
      </c>
      <c r="Q6" s="200">
        <v>4.6100000000000003</v>
      </c>
      <c r="R6" s="200">
        <v>10.1</v>
      </c>
      <c r="S6" s="200">
        <v>6.21</v>
      </c>
      <c r="T6" s="200">
        <v>0</v>
      </c>
      <c r="U6" s="200">
        <v>59.78</v>
      </c>
      <c r="V6" s="200">
        <v>4.8499999999999996</v>
      </c>
      <c r="W6" s="200">
        <v>10.57</v>
      </c>
      <c r="X6" s="200">
        <v>33.299999999999997</v>
      </c>
      <c r="Y6" s="200">
        <v>0</v>
      </c>
      <c r="Z6">
        <v>0</v>
      </c>
      <c r="AA6" s="200">
        <v>15.29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150</v>
      </c>
      <c r="AN6" s="200">
        <v>0</v>
      </c>
      <c r="AO6">
        <v>0</v>
      </c>
      <c r="AP6" s="200">
        <v>57.75</v>
      </c>
      <c r="AQ6" s="200">
        <v>20.94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</v>
      </c>
      <c r="L7" s="200">
        <v>3.23</v>
      </c>
      <c r="M7" s="200">
        <v>61.38</v>
      </c>
      <c r="N7" s="200">
        <v>49.93</v>
      </c>
      <c r="O7" s="200">
        <v>35.270000000000003</v>
      </c>
      <c r="P7" s="200">
        <v>23.89</v>
      </c>
      <c r="Q7" s="200">
        <v>4.6100000000000003</v>
      </c>
      <c r="R7" s="200">
        <v>10.1</v>
      </c>
      <c r="S7" s="200">
        <v>6.21</v>
      </c>
      <c r="T7" s="200">
        <v>0</v>
      </c>
      <c r="U7" s="200">
        <v>59.78</v>
      </c>
      <c r="V7" s="200">
        <v>4.8499999999999996</v>
      </c>
      <c r="W7" s="200">
        <v>10.98</v>
      </c>
      <c r="X7" s="200">
        <v>33.299999999999997</v>
      </c>
      <c r="Y7" s="200">
        <v>0</v>
      </c>
      <c r="Z7">
        <v>0</v>
      </c>
      <c r="AA7" s="200">
        <v>15.29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150</v>
      </c>
      <c r="AN7" s="200">
        <v>0</v>
      </c>
      <c r="AO7">
        <v>0</v>
      </c>
      <c r="AP7" s="200">
        <v>31.8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</v>
      </c>
      <c r="L8" s="200">
        <v>3.23</v>
      </c>
      <c r="M8" s="200">
        <v>61.38</v>
      </c>
      <c r="N8" s="200">
        <v>49.93</v>
      </c>
      <c r="O8" s="200">
        <v>35.270000000000003</v>
      </c>
      <c r="P8" s="200">
        <v>23.89</v>
      </c>
      <c r="Q8" s="200">
        <v>4.6100000000000003</v>
      </c>
      <c r="R8" s="200">
        <v>10.1</v>
      </c>
      <c r="S8" s="200">
        <v>6.21</v>
      </c>
      <c r="T8" s="200">
        <v>0</v>
      </c>
      <c r="U8" s="200">
        <v>59.78</v>
      </c>
      <c r="V8" s="200">
        <v>4.8499999999999996</v>
      </c>
      <c r="W8" s="200">
        <v>10.98</v>
      </c>
      <c r="X8" s="200">
        <v>33.299999999999997</v>
      </c>
      <c r="Y8" s="200">
        <v>0</v>
      </c>
      <c r="Z8">
        <v>0</v>
      </c>
      <c r="AA8" s="200">
        <v>15.29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150</v>
      </c>
      <c r="AN8" s="200">
        <v>0</v>
      </c>
      <c r="AO8">
        <v>0</v>
      </c>
      <c r="AP8" s="200">
        <v>28.88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</v>
      </c>
      <c r="L9" s="200">
        <v>3.23</v>
      </c>
      <c r="M9" s="200">
        <v>61.38</v>
      </c>
      <c r="N9" s="200">
        <v>49.93</v>
      </c>
      <c r="O9" s="200">
        <v>35.270000000000003</v>
      </c>
      <c r="P9" s="200">
        <v>23.89</v>
      </c>
      <c r="Q9" s="200">
        <v>4.6100000000000003</v>
      </c>
      <c r="R9" s="200">
        <v>10.1</v>
      </c>
      <c r="S9" s="200">
        <v>6.21</v>
      </c>
      <c r="T9" s="200">
        <v>0</v>
      </c>
      <c r="U9" s="200">
        <v>59.78</v>
      </c>
      <c r="V9" s="200">
        <v>4.8499999999999996</v>
      </c>
      <c r="W9" s="200">
        <v>10.98</v>
      </c>
      <c r="X9" s="200">
        <v>33.299999999999997</v>
      </c>
      <c r="Y9" s="200">
        <v>0</v>
      </c>
      <c r="Z9">
        <v>0</v>
      </c>
      <c r="AA9" s="200">
        <v>15.29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150</v>
      </c>
      <c r="AN9" s="200">
        <v>0</v>
      </c>
      <c r="AO9">
        <v>0</v>
      </c>
      <c r="AP9" s="200">
        <v>28.88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</v>
      </c>
      <c r="L10" s="200">
        <v>3.23</v>
      </c>
      <c r="M10" s="200">
        <v>61.38</v>
      </c>
      <c r="N10" s="200">
        <v>49.93</v>
      </c>
      <c r="O10" s="200">
        <v>35.270000000000003</v>
      </c>
      <c r="P10" s="200">
        <v>23.89</v>
      </c>
      <c r="Q10" s="200">
        <v>4.6100000000000003</v>
      </c>
      <c r="R10" s="200">
        <v>10.1</v>
      </c>
      <c r="S10" s="200">
        <v>6.21</v>
      </c>
      <c r="T10" s="200">
        <v>0</v>
      </c>
      <c r="U10" s="200">
        <v>59.78</v>
      </c>
      <c r="V10" s="200">
        <v>4.8499999999999996</v>
      </c>
      <c r="W10" s="200">
        <v>10.98</v>
      </c>
      <c r="X10" s="200">
        <v>33.299999999999997</v>
      </c>
      <c r="Y10" s="200">
        <v>0</v>
      </c>
      <c r="Z10">
        <v>0</v>
      </c>
      <c r="AA10" s="200">
        <v>15.29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150</v>
      </c>
      <c r="AN10" s="200">
        <v>0</v>
      </c>
      <c r="AO10">
        <v>0</v>
      </c>
      <c r="AP10" s="200">
        <v>28.88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</v>
      </c>
      <c r="L11" s="200">
        <v>3.23</v>
      </c>
      <c r="M11" s="200">
        <v>61.38</v>
      </c>
      <c r="N11" s="200">
        <v>49.93</v>
      </c>
      <c r="O11" s="200">
        <v>35.270000000000003</v>
      </c>
      <c r="P11" s="200">
        <v>23.89</v>
      </c>
      <c r="Q11" s="200">
        <v>4.6100000000000003</v>
      </c>
      <c r="R11" s="200">
        <v>10.1</v>
      </c>
      <c r="S11" s="200">
        <v>6.21</v>
      </c>
      <c r="T11" s="200">
        <v>0</v>
      </c>
      <c r="U11" s="200">
        <v>59.78</v>
      </c>
      <c r="V11" s="200">
        <v>4.8499999999999996</v>
      </c>
      <c r="W11" s="200">
        <v>10.98</v>
      </c>
      <c r="X11" s="200">
        <v>33.299999999999997</v>
      </c>
      <c r="Y11" s="200">
        <v>0</v>
      </c>
      <c r="Z11">
        <v>0</v>
      </c>
      <c r="AA11" s="200">
        <v>15.29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150</v>
      </c>
      <c r="AN11" s="200">
        <v>0</v>
      </c>
      <c r="AO11">
        <v>0</v>
      </c>
      <c r="AP11" s="200">
        <v>28.88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</v>
      </c>
      <c r="L12" s="200">
        <v>3.23</v>
      </c>
      <c r="M12" s="200">
        <v>61.38</v>
      </c>
      <c r="N12" s="200">
        <v>49.93</v>
      </c>
      <c r="O12" s="200">
        <v>35.270000000000003</v>
      </c>
      <c r="P12" s="200">
        <v>23.89</v>
      </c>
      <c r="Q12" s="200">
        <v>4.6100000000000003</v>
      </c>
      <c r="R12" s="200">
        <v>10.1</v>
      </c>
      <c r="S12" s="200">
        <v>6.21</v>
      </c>
      <c r="T12" s="200">
        <v>0</v>
      </c>
      <c r="U12" s="200">
        <v>59.78</v>
      </c>
      <c r="V12" s="200">
        <v>4.8499999999999996</v>
      </c>
      <c r="W12" s="200">
        <v>10.98</v>
      </c>
      <c r="X12" s="200">
        <v>33.299999999999997</v>
      </c>
      <c r="Y12" s="200">
        <v>0</v>
      </c>
      <c r="Z12">
        <v>0</v>
      </c>
      <c r="AA12" s="200">
        <v>15.3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150</v>
      </c>
      <c r="AN12" s="200">
        <v>0</v>
      </c>
      <c r="AO12">
        <v>0</v>
      </c>
      <c r="AP12" s="200">
        <v>28.88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</v>
      </c>
      <c r="L13" s="200">
        <v>3.23</v>
      </c>
      <c r="M13" s="200">
        <v>61.38</v>
      </c>
      <c r="N13" s="200">
        <v>49.93</v>
      </c>
      <c r="O13" s="200">
        <v>35.270000000000003</v>
      </c>
      <c r="P13" s="200">
        <v>23.89</v>
      </c>
      <c r="Q13" s="200">
        <v>4.6100000000000003</v>
      </c>
      <c r="R13" s="200">
        <v>10.1</v>
      </c>
      <c r="S13" s="200">
        <v>6.21</v>
      </c>
      <c r="T13" s="200">
        <v>0</v>
      </c>
      <c r="U13" s="200">
        <v>59.78</v>
      </c>
      <c r="V13" s="200">
        <v>4.8499999999999996</v>
      </c>
      <c r="W13" s="200">
        <v>10.98</v>
      </c>
      <c r="X13" s="200">
        <v>33.299999999999997</v>
      </c>
      <c r="Y13" s="200">
        <v>0</v>
      </c>
      <c r="Z13">
        <v>0</v>
      </c>
      <c r="AA13" s="200">
        <v>15.3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150</v>
      </c>
      <c r="AN13" s="200">
        <v>0</v>
      </c>
      <c r="AO13">
        <v>0</v>
      </c>
      <c r="AP13" s="200">
        <v>28.88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</v>
      </c>
      <c r="L14" s="200">
        <v>3.23</v>
      </c>
      <c r="M14" s="200">
        <v>61.38</v>
      </c>
      <c r="N14" s="200">
        <v>49.93</v>
      </c>
      <c r="O14" s="200">
        <v>35.270000000000003</v>
      </c>
      <c r="P14" s="200">
        <v>23.89</v>
      </c>
      <c r="Q14" s="200">
        <v>4.6100000000000003</v>
      </c>
      <c r="R14" s="200">
        <v>10.1</v>
      </c>
      <c r="S14" s="200">
        <v>6.21</v>
      </c>
      <c r="T14" s="200">
        <v>0</v>
      </c>
      <c r="U14" s="200">
        <v>59.78</v>
      </c>
      <c r="V14" s="200">
        <v>4.8499999999999996</v>
      </c>
      <c r="W14" s="200">
        <v>10.98</v>
      </c>
      <c r="X14" s="200">
        <v>33.299999999999997</v>
      </c>
      <c r="Y14" s="200">
        <v>0</v>
      </c>
      <c r="Z14">
        <v>0</v>
      </c>
      <c r="AA14" s="200">
        <v>15.3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150</v>
      </c>
      <c r="AN14" s="200">
        <v>0</v>
      </c>
      <c r="AO14">
        <v>0</v>
      </c>
      <c r="AP14" s="200">
        <v>28.88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</v>
      </c>
      <c r="L15" s="200">
        <v>3.23</v>
      </c>
      <c r="M15" s="200">
        <v>61.38</v>
      </c>
      <c r="N15" s="200">
        <v>49.93</v>
      </c>
      <c r="O15" s="200">
        <v>35.270000000000003</v>
      </c>
      <c r="P15" s="200">
        <v>23.89</v>
      </c>
      <c r="Q15" s="200">
        <v>4.6100000000000003</v>
      </c>
      <c r="R15" s="200">
        <v>10.1</v>
      </c>
      <c r="S15" s="200">
        <v>6.21</v>
      </c>
      <c r="T15" s="200">
        <v>0</v>
      </c>
      <c r="U15" s="200">
        <v>59.78</v>
      </c>
      <c r="V15" s="200">
        <v>4.8499999999999996</v>
      </c>
      <c r="W15" s="200">
        <v>10.98</v>
      </c>
      <c r="X15" s="200">
        <v>33.299999999999997</v>
      </c>
      <c r="Y15" s="200">
        <v>0</v>
      </c>
      <c r="Z15">
        <v>0</v>
      </c>
      <c r="AA15" s="200">
        <v>15.74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150</v>
      </c>
      <c r="AN15" s="200">
        <v>0</v>
      </c>
      <c r="AO15">
        <v>0</v>
      </c>
      <c r="AP15" s="200">
        <v>28.88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</v>
      </c>
      <c r="L16" s="200">
        <v>3.23</v>
      </c>
      <c r="M16" s="200">
        <v>61.38</v>
      </c>
      <c r="N16" s="200">
        <v>49.93</v>
      </c>
      <c r="O16" s="200">
        <v>35.270000000000003</v>
      </c>
      <c r="P16" s="200">
        <v>23.89</v>
      </c>
      <c r="Q16" s="200">
        <v>4.6100000000000003</v>
      </c>
      <c r="R16" s="200">
        <v>10.1</v>
      </c>
      <c r="S16" s="200">
        <v>6.21</v>
      </c>
      <c r="T16" s="200">
        <v>0</v>
      </c>
      <c r="U16" s="200">
        <v>59.78</v>
      </c>
      <c r="V16" s="200">
        <v>4.8499999999999996</v>
      </c>
      <c r="W16" s="200">
        <v>10.98</v>
      </c>
      <c r="X16" s="200">
        <v>33.299999999999997</v>
      </c>
      <c r="Y16" s="200">
        <v>0</v>
      </c>
      <c r="Z16">
        <v>0</v>
      </c>
      <c r="AA16" s="200">
        <v>15.74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150</v>
      </c>
      <c r="AN16" s="200">
        <v>0</v>
      </c>
      <c r="AO16">
        <v>0</v>
      </c>
      <c r="AP16" s="200">
        <v>28.88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</v>
      </c>
      <c r="L17" s="200">
        <v>3.23</v>
      </c>
      <c r="M17" s="200">
        <v>61.38</v>
      </c>
      <c r="N17" s="200">
        <v>49.93</v>
      </c>
      <c r="O17" s="200">
        <v>35.270000000000003</v>
      </c>
      <c r="P17" s="200">
        <v>23.89</v>
      </c>
      <c r="Q17" s="200">
        <v>4.6100000000000003</v>
      </c>
      <c r="R17" s="200">
        <v>10.1</v>
      </c>
      <c r="S17" s="200">
        <v>6.21</v>
      </c>
      <c r="T17" s="200">
        <v>0</v>
      </c>
      <c r="U17" s="200">
        <v>59.78</v>
      </c>
      <c r="V17" s="200">
        <v>4.8499999999999996</v>
      </c>
      <c r="W17" s="200">
        <v>10.98</v>
      </c>
      <c r="X17" s="200">
        <v>33.299999999999997</v>
      </c>
      <c r="Y17" s="200">
        <v>0</v>
      </c>
      <c r="Z17">
        <v>0</v>
      </c>
      <c r="AA17" s="200">
        <v>15.74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150</v>
      </c>
      <c r="AN17" s="200">
        <v>0</v>
      </c>
      <c r="AO17">
        <v>0</v>
      </c>
      <c r="AP17" s="200">
        <v>28.88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</v>
      </c>
      <c r="L18" s="200">
        <v>3.23</v>
      </c>
      <c r="M18" s="200">
        <v>61.38</v>
      </c>
      <c r="N18" s="200">
        <v>49.93</v>
      </c>
      <c r="O18" s="200">
        <v>35.270000000000003</v>
      </c>
      <c r="P18" s="200">
        <v>23.89</v>
      </c>
      <c r="Q18" s="200">
        <v>4.6100000000000003</v>
      </c>
      <c r="R18" s="200">
        <v>10.1</v>
      </c>
      <c r="S18" s="200">
        <v>6.21</v>
      </c>
      <c r="T18" s="200">
        <v>0</v>
      </c>
      <c r="U18" s="200">
        <v>59.78</v>
      </c>
      <c r="V18" s="200">
        <v>4.8499999999999996</v>
      </c>
      <c r="W18" s="200">
        <v>10.98</v>
      </c>
      <c r="X18" s="200">
        <v>33.299999999999997</v>
      </c>
      <c r="Y18" s="200">
        <v>0</v>
      </c>
      <c r="Z18">
        <v>0</v>
      </c>
      <c r="AA18" s="200">
        <v>15.74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150</v>
      </c>
      <c r="AN18" s="200">
        <v>0</v>
      </c>
      <c r="AO18">
        <v>0</v>
      </c>
      <c r="AP18" s="200">
        <v>28.88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</v>
      </c>
      <c r="L19" s="200">
        <v>3.23</v>
      </c>
      <c r="M19" s="200">
        <v>61.38</v>
      </c>
      <c r="N19" s="200">
        <v>49.93</v>
      </c>
      <c r="O19" s="200">
        <v>35.270000000000003</v>
      </c>
      <c r="P19" s="200">
        <v>23.89</v>
      </c>
      <c r="Q19" s="200">
        <v>4.6100000000000003</v>
      </c>
      <c r="R19" s="200">
        <v>10.1</v>
      </c>
      <c r="S19" s="200">
        <v>6.21</v>
      </c>
      <c r="T19" s="200">
        <v>0</v>
      </c>
      <c r="U19" s="200">
        <v>59.78</v>
      </c>
      <c r="V19" s="200">
        <v>4.8499999999999996</v>
      </c>
      <c r="W19" s="200">
        <v>10.98</v>
      </c>
      <c r="X19" s="200">
        <v>33.299999999999997</v>
      </c>
      <c r="Y19" s="200">
        <v>0</v>
      </c>
      <c r="Z19">
        <v>0</v>
      </c>
      <c r="AA19" s="200">
        <v>15.74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150</v>
      </c>
      <c r="AN19" s="200">
        <v>0</v>
      </c>
      <c r="AO19">
        <v>0</v>
      </c>
      <c r="AP19" s="200">
        <v>28.88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</v>
      </c>
      <c r="L20" s="200">
        <v>3.23</v>
      </c>
      <c r="M20" s="200">
        <v>61.38</v>
      </c>
      <c r="N20" s="200">
        <v>49.93</v>
      </c>
      <c r="O20" s="200">
        <v>35.270000000000003</v>
      </c>
      <c r="P20" s="200">
        <v>23.89</v>
      </c>
      <c r="Q20" s="200">
        <v>4.6100000000000003</v>
      </c>
      <c r="R20" s="200">
        <v>10.1</v>
      </c>
      <c r="S20" s="200">
        <v>6.21</v>
      </c>
      <c r="T20" s="200">
        <v>0</v>
      </c>
      <c r="U20" s="200">
        <v>59.78</v>
      </c>
      <c r="V20" s="200">
        <v>4.8499999999999996</v>
      </c>
      <c r="W20" s="200">
        <v>10.98</v>
      </c>
      <c r="X20" s="200">
        <v>33.299999999999997</v>
      </c>
      <c r="Y20" s="200">
        <v>0</v>
      </c>
      <c r="Z20">
        <v>0</v>
      </c>
      <c r="AA20" s="200">
        <v>15.74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150</v>
      </c>
      <c r="AN20" s="200">
        <v>0</v>
      </c>
      <c r="AO20">
        <v>0</v>
      </c>
      <c r="AP20" s="200">
        <v>28.88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</v>
      </c>
      <c r="L21" s="200">
        <v>3.4</v>
      </c>
      <c r="M21" s="200">
        <v>61.38</v>
      </c>
      <c r="N21" s="200">
        <v>49.93</v>
      </c>
      <c r="O21" s="200">
        <v>35.270000000000003</v>
      </c>
      <c r="P21" s="200">
        <v>23.89</v>
      </c>
      <c r="Q21" s="200">
        <v>4.6100000000000003</v>
      </c>
      <c r="R21" s="200">
        <v>9.86</v>
      </c>
      <c r="S21" s="200">
        <v>6.16</v>
      </c>
      <c r="T21" s="200">
        <v>0</v>
      </c>
      <c r="U21" s="200">
        <v>59.78</v>
      </c>
      <c r="V21" s="200">
        <v>5.0999999999999996</v>
      </c>
      <c r="W21" s="200">
        <v>11.21</v>
      </c>
      <c r="X21" s="200">
        <v>34.29</v>
      </c>
      <c r="Y21" s="200">
        <v>0</v>
      </c>
      <c r="Z21">
        <v>0</v>
      </c>
      <c r="AA21" s="200">
        <v>15.74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150</v>
      </c>
      <c r="AN21" s="200">
        <v>0</v>
      </c>
      <c r="AO21">
        <v>0</v>
      </c>
      <c r="AP21" s="200">
        <v>28.88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</v>
      </c>
      <c r="L22" s="200">
        <v>3.4</v>
      </c>
      <c r="M22" s="200">
        <v>61.38</v>
      </c>
      <c r="N22" s="200">
        <v>49.93</v>
      </c>
      <c r="O22" s="200">
        <v>35.270000000000003</v>
      </c>
      <c r="P22" s="200">
        <v>23.89</v>
      </c>
      <c r="Q22" s="200">
        <v>4.6100000000000003</v>
      </c>
      <c r="R22" s="200">
        <v>9.86</v>
      </c>
      <c r="S22" s="200">
        <v>6.16</v>
      </c>
      <c r="T22" s="200">
        <v>0</v>
      </c>
      <c r="U22" s="200">
        <v>59.78</v>
      </c>
      <c r="V22" s="200">
        <v>5.0999999999999996</v>
      </c>
      <c r="W22" s="200">
        <v>10.79</v>
      </c>
      <c r="X22" s="200">
        <v>34.29</v>
      </c>
      <c r="Y22" s="200">
        <v>0</v>
      </c>
      <c r="Z22">
        <v>0</v>
      </c>
      <c r="AA22" s="200">
        <v>15.74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150</v>
      </c>
      <c r="AN22" s="200">
        <v>0</v>
      </c>
      <c r="AO22">
        <v>0</v>
      </c>
      <c r="AP22" s="200">
        <v>28.87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</v>
      </c>
      <c r="L23" s="200">
        <v>3.4</v>
      </c>
      <c r="M23" s="200">
        <v>61.38</v>
      </c>
      <c r="N23" s="200">
        <v>49.93</v>
      </c>
      <c r="O23" s="200">
        <v>35.270000000000003</v>
      </c>
      <c r="P23" s="200">
        <v>23.89</v>
      </c>
      <c r="Q23" s="200">
        <v>4.6100000000000003</v>
      </c>
      <c r="R23" s="200">
        <v>9.86</v>
      </c>
      <c r="S23" s="200">
        <v>6.16</v>
      </c>
      <c r="T23" s="200">
        <v>0</v>
      </c>
      <c r="U23" s="200">
        <v>59.78</v>
      </c>
      <c r="V23" s="200">
        <v>5.0999999999999996</v>
      </c>
      <c r="W23" s="200">
        <v>10.79</v>
      </c>
      <c r="X23" s="200">
        <v>34.29</v>
      </c>
      <c r="Y23" s="200">
        <v>0</v>
      </c>
      <c r="Z23">
        <v>0</v>
      </c>
      <c r="AA23" s="200">
        <v>15.3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150</v>
      </c>
      <c r="AN23" s="200">
        <v>0</v>
      </c>
      <c r="AO23">
        <v>0</v>
      </c>
      <c r="AP23" s="200">
        <v>28.87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269.5</v>
      </c>
      <c r="L24" s="200">
        <v>3.4</v>
      </c>
      <c r="M24" s="200">
        <v>61.38</v>
      </c>
      <c r="N24" s="200">
        <v>49.93</v>
      </c>
      <c r="O24" s="200">
        <v>35.270000000000003</v>
      </c>
      <c r="P24" s="200">
        <v>23.89</v>
      </c>
      <c r="Q24" s="200">
        <v>4.6100000000000003</v>
      </c>
      <c r="R24" s="200">
        <v>9.86</v>
      </c>
      <c r="S24" s="200">
        <v>6.16</v>
      </c>
      <c r="T24" s="200">
        <v>0</v>
      </c>
      <c r="U24" s="200">
        <v>59.78</v>
      </c>
      <c r="V24" s="200">
        <v>5.0999999999999996</v>
      </c>
      <c r="W24" s="200">
        <v>10.79</v>
      </c>
      <c r="X24" s="200">
        <v>34.29</v>
      </c>
      <c r="Y24" s="200">
        <v>0</v>
      </c>
      <c r="Z24">
        <v>0</v>
      </c>
      <c r="AA24" s="200">
        <v>15.3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150</v>
      </c>
      <c r="AN24" s="200">
        <v>0</v>
      </c>
      <c r="AO24">
        <v>0</v>
      </c>
      <c r="AP24" s="200">
        <v>28.87</v>
      </c>
      <c r="AQ24" s="200">
        <v>14.44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269.5</v>
      </c>
      <c r="L25" s="200">
        <v>3.4</v>
      </c>
      <c r="M25" s="200">
        <v>61.38</v>
      </c>
      <c r="N25" s="200">
        <v>49.93</v>
      </c>
      <c r="O25" s="200">
        <v>35.270000000000003</v>
      </c>
      <c r="P25" s="200">
        <v>23.89</v>
      </c>
      <c r="Q25" s="200">
        <v>4.6100000000000003</v>
      </c>
      <c r="R25" s="200">
        <v>9.86</v>
      </c>
      <c r="S25" s="200">
        <v>6.16</v>
      </c>
      <c r="T25" s="200">
        <v>0</v>
      </c>
      <c r="U25" s="200">
        <v>59.78</v>
      </c>
      <c r="V25" s="200">
        <v>5.0999999999999996</v>
      </c>
      <c r="W25" s="200">
        <v>19.04</v>
      </c>
      <c r="X25" s="200">
        <v>41.36</v>
      </c>
      <c r="Y25" s="200">
        <v>0</v>
      </c>
      <c r="Z25">
        <v>0</v>
      </c>
      <c r="AA25" s="200">
        <v>15.3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150</v>
      </c>
      <c r="AN25" s="200">
        <v>0</v>
      </c>
      <c r="AO25">
        <v>0</v>
      </c>
      <c r="AP25" s="200">
        <v>28.87</v>
      </c>
      <c r="AQ25" s="200">
        <v>14.44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269.5</v>
      </c>
      <c r="L26" s="200">
        <v>3.4</v>
      </c>
      <c r="M26" s="200">
        <v>61.38</v>
      </c>
      <c r="N26" s="200">
        <v>49.93</v>
      </c>
      <c r="O26" s="200">
        <v>35.270000000000003</v>
      </c>
      <c r="P26" s="200">
        <v>23.89</v>
      </c>
      <c r="Q26" s="200">
        <v>4.6100000000000003</v>
      </c>
      <c r="R26" s="200">
        <v>9.86</v>
      </c>
      <c r="S26" s="200">
        <v>6.16</v>
      </c>
      <c r="T26" s="200">
        <v>0</v>
      </c>
      <c r="U26" s="200">
        <v>59.78</v>
      </c>
      <c r="V26" s="200">
        <v>5.0999999999999996</v>
      </c>
      <c r="W26" s="200">
        <v>19.62</v>
      </c>
      <c r="X26" s="200">
        <v>41.57</v>
      </c>
      <c r="Y26" s="200">
        <v>0</v>
      </c>
      <c r="Z26">
        <v>0</v>
      </c>
      <c r="AA26" s="200">
        <v>15.3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150</v>
      </c>
      <c r="AN26" s="200">
        <v>0</v>
      </c>
      <c r="AO26">
        <v>0</v>
      </c>
      <c r="AP26" s="200">
        <v>28.87</v>
      </c>
      <c r="AQ26" s="200">
        <v>14.44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288.75</v>
      </c>
      <c r="L27" s="200">
        <v>6.04</v>
      </c>
      <c r="M27" s="200">
        <v>61.38</v>
      </c>
      <c r="N27" s="200">
        <v>49.93</v>
      </c>
      <c r="O27" s="200">
        <v>35.270000000000003</v>
      </c>
      <c r="P27" s="200">
        <v>23.89</v>
      </c>
      <c r="Q27" s="200">
        <v>4.6100000000000003</v>
      </c>
      <c r="R27" s="200">
        <v>17.920000000000002</v>
      </c>
      <c r="S27" s="200">
        <v>11.16</v>
      </c>
      <c r="T27" s="200">
        <v>0</v>
      </c>
      <c r="U27" s="200">
        <v>59.78</v>
      </c>
      <c r="V27" s="200">
        <v>8.16</v>
      </c>
      <c r="W27" s="200">
        <v>19.62</v>
      </c>
      <c r="X27" s="200">
        <v>41.57</v>
      </c>
      <c r="Y27" s="200">
        <v>0</v>
      </c>
      <c r="Z27">
        <v>0</v>
      </c>
      <c r="AA27" s="200">
        <v>15.3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132.16</v>
      </c>
      <c r="AJ27" s="200">
        <v>0</v>
      </c>
      <c r="AK27" s="200">
        <v>0</v>
      </c>
      <c r="AL27" s="200">
        <v>0</v>
      </c>
      <c r="AM27" s="200">
        <v>150</v>
      </c>
      <c r="AN27" s="200">
        <v>0</v>
      </c>
      <c r="AO27">
        <v>0</v>
      </c>
      <c r="AP27" s="200">
        <v>57.76</v>
      </c>
      <c r="AQ27" s="200">
        <v>38.14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336.88</v>
      </c>
      <c r="L28" s="200">
        <v>6.04</v>
      </c>
      <c r="M28" s="200">
        <v>61.38</v>
      </c>
      <c r="N28" s="200">
        <v>49.93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9.9600000000000009</v>
      </c>
      <c r="T28" s="200">
        <v>0</v>
      </c>
      <c r="U28" s="200">
        <v>59.78</v>
      </c>
      <c r="V28" s="200">
        <v>8.75</v>
      </c>
      <c r="W28" s="200">
        <v>19.62</v>
      </c>
      <c r="X28" s="200">
        <v>41.57</v>
      </c>
      <c r="Y28" s="200">
        <v>0</v>
      </c>
      <c r="Z28">
        <v>0</v>
      </c>
      <c r="AA28" s="200">
        <v>15.3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132.16</v>
      </c>
      <c r="AJ28" s="200">
        <v>0</v>
      </c>
      <c r="AK28" s="200">
        <v>0</v>
      </c>
      <c r="AL28" s="200">
        <v>0</v>
      </c>
      <c r="AM28" s="200">
        <v>150</v>
      </c>
      <c r="AN28" s="200">
        <v>0</v>
      </c>
      <c r="AO28">
        <v>0</v>
      </c>
      <c r="AP28" s="200">
        <v>57.76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375.38</v>
      </c>
      <c r="L29" s="200">
        <v>6.04</v>
      </c>
      <c r="M29" s="200">
        <v>61.38</v>
      </c>
      <c r="N29" s="200">
        <v>49.93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11.09</v>
      </c>
      <c r="T29" s="200">
        <v>0</v>
      </c>
      <c r="U29" s="200">
        <v>59.78</v>
      </c>
      <c r="V29" s="200">
        <v>8.76</v>
      </c>
      <c r="W29" s="200">
        <v>19.62</v>
      </c>
      <c r="X29" s="200">
        <v>41.57</v>
      </c>
      <c r="Y29" s="200">
        <v>0</v>
      </c>
      <c r="Z29">
        <v>0</v>
      </c>
      <c r="AA29" s="200">
        <v>15.3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132.16</v>
      </c>
      <c r="AJ29" s="200">
        <v>0</v>
      </c>
      <c r="AK29" s="200">
        <v>0</v>
      </c>
      <c r="AL29" s="200">
        <v>0</v>
      </c>
      <c r="AM29" s="200">
        <v>150</v>
      </c>
      <c r="AN29" s="200">
        <v>0</v>
      </c>
      <c r="AO29">
        <v>0</v>
      </c>
      <c r="AP29" s="200">
        <v>57.76</v>
      </c>
      <c r="AQ29" s="200">
        <v>38.14</v>
      </c>
      <c r="AR29" s="200">
        <v>0.21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373.19</v>
      </c>
      <c r="L30" s="200">
        <v>6.04</v>
      </c>
      <c r="M30" s="200">
        <v>61.38</v>
      </c>
      <c r="N30" s="200">
        <v>49.93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59.78</v>
      </c>
      <c r="V30" s="200">
        <v>8.76</v>
      </c>
      <c r="W30" s="200">
        <v>19.62</v>
      </c>
      <c r="X30" s="200">
        <v>41.57</v>
      </c>
      <c r="Y30" s="200">
        <v>0</v>
      </c>
      <c r="Z30">
        <v>0</v>
      </c>
      <c r="AA30" s="200">
        <v>15.3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132.16</v>
      </c>
      <c r="AJ30" s="200">
        <v>0</v>
      </c>
      <c r="AK30" s="200">
        <v>0</v>
      </c>
      <c r="AL30" s="200">
        <v>0</v>
      </c>
      <c r="AM30" s="200">
        <v>150</v>
      </c>
      <c r="AN30" s="200">
        <v>0</v>
      </c>
      <c r="AO30">
        <v>0</v>
      </c>
      <c r="AP30" s="200">
        <v>57.76</v>
      </c>
      <c r="AQ30" s="200">
        <v>38.14</v>
      </c>
      <c r="AR30" s="200">
        <v>0.81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438.37</v>
      </c>
      <c r="L31" s="200">
        <v>5.73</v>
      </c>
      <c r="M31" s="200">
        <v>61.38</v>
      </c>
      <c r="N31" s="200">
        <v>49.93</v>
      </c>
      <c r="O31" s="200">
        <v>35.270000000000003</v>
      </c>
      <c r="P31" s="200">
        <v>23.89</v>
      </c>
      <c r="Q31" s="200">
        <v>4.3499999999999996</v>
      </c>
      <c r="R31" s="200">
        <v>17.920000000000002</v>
      </c>
      <c r="S31" s="200">
        <v>10.93</v>
      </c>
      <c r="T31" s="200">
        <v>0</v>
      </c>
      <c r="U31" s="200">
        <v>59.78</v>
      </c>
      <c r="V31" s="200">
        <v>8.76</v>
      </c>
      <c r="W31" s="200">
        <v>19.62</v>
      </c>
      <c r="X31" s="200">
        <v>41.57</v>
      </c>
      <c r="Y31" s="200">
        <v>0</v>
      </c>
      <c r="Z31">
        <v>0</v>
      </c>
      <c r="AA31" s="200">
        <v>15.3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112.56</v>
      </c>
      <c r="AJ31" s="200">
        <v>0</v>
      </c>
      <c r="AK31" s="200">
        <v>0</v>
      </c>
      <c r="AL31" s="200">
        <v>0</v>
      </c>
      <c r="AM31" s="200">
        <v>150</v>
      </c>
      <c r="AN31" s="200">
        <v>0</v>
      </c>
      <c r="AO31">
        <v>0</v>
      </c>
      <c r="AP31" s="200">
        <v>57.76</v>
      </c>
      <c r="AQ31" s="200">
        <v>38.14</v>
      </c>
      <c r="AR31" s="200">
        <v>3.81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455.41</v>
      </c>
      <c r="L32" s="200">
        <v>6.04</v>
      </c>
      <c r="M32" s="200">
        <v>61.38</v>
      </c>
      <c r="N32" s="200">
        <v>49.93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59.78</v>
      </c>
      <c r="V32" s="200">
        <v>8.76</v>
      </c>
      <c r="W32" s="200">
        <v>19.62</v>
      </c>
      <c r="X32" s="200">
        <v>41.57</v>
      </c>
      <c r="Y32" s="200">
        <v>0</v>
      </c>
      <c r="Z32">
        <v>0</v>
      </c>
      <c r="AA32" s="200">
        <v>15.3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112.56</v>
      </c>
      <c r="AJ32" s="200">
        <v>0</v>
      </c>
      <c r="AK32" s="200">
        <v>0</v>
      </c>
      <c r="AL32" s="200">
        <v>0</v>
      </c>
      <c r="AM32" s="200">
        <v>150</v>
      </c>
      <c r="AN32" s="200">
        <v>0</v>
      </c>
      <c r="AO32">
        <v>0</v>
      </c>
      <c r="AP32" s="200">
        <v>57.76</v>
      </c>
      <c r="AQ32" s="200">
        <v>38.14</v>
      </c>
      <c r="AR32" s="200">
        <v>10.65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487.68</v>
      </c>
      <c r="L33" s="200">
        <v>6.04</v>
      </c>
      <c r="M33" s="200">
        <v>61.38</v>
      </c>
      <c r="N33" s="200">
        <v>49.93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59.78</v>
      </c>
      <c r="V33" s="200">
        <v>8.76</v>
      </c>
      <c r="W33" s="200">
        <v>19.62</v>
      </c>
      <c r="X33" s="200">
        <v>41.57</v>
      </c>
      <c r="Y33" s="200">
        <v>0</v>
      </c>
      <c r="Z33">
        <v>0</v>
      </c>
      <c r="AA33" s="200">
        <v>15.3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112.56</v>
      </c>
      <c r="AJ33" s="200">
        <v>0</v>
      </c>
      <c r="AK33" s="200">
        <v>0</v>
      </c>
      <c r="AL33" s="200">
        <v>0</v>
      </c>
      <c r="AM33" s="200">
        <v>280</v>
      </c>
      <c r="AN33" s="200">
        <v>0</v>
      </c>
      <c r="AO33">
        <v>0</v>
      </c>
      <c r="AP33" s="200">
        <v>57.76</v>
      </c>
      <c r="AQ33" s="200">
        <v>38.14</v>
      </c>
      <c r="AR33" s="200">
        <v>18.82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487.68</v>
      </c>
      <c r="L34" s="200">
        <v>6.04</v>
      </c>
      <c r="M34" s="200">
        <v>61.38</v>
      </c>
      <c r="N34" s="200">
        <v>49.93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59.78</v>
      </c>
      <c r="V34" s="200">
        <v>8.76</v>
      </c>
      <c r="W34" s="200">
        <v>19.62</v>
      </c>
      <c r="X34" s="200">
        <v>41.57</v>
      </c>
      <c r="Y34" s="200">
        <v>0</v>
      </c>
      <c r="Z34">
        <v>0</v>
      </c>
      <c r="AA34" s="200">
        <v>15.3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112.56</v>
      </c>
      <c r="AJ34" s="200">
        <v>0</v>
      </c>
      <c r="AK34" s="200">
        <v>0</v>
      </c>
      <c r="AL34" s="200">
        <v>0</v>
      </c>
      <c r="AM34" s="200">
        <v>300</v>
      </c>
      <c r="AN34" s="200">
        <v>0</v>
      </c>
      <c r="AO34">
        <v>0</v>
      </c>
      <c r="AP34" s="200">
        <v>57.76</v>
      </c>
      <c r="AQ34" s="200">
        <v>38.14</v>
      </c>
      <c r="AR34" s="200">
        <v>31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487.68</v>
      </c>
      <c r="L35" s="200">
        <v>6.04</v>
      </c>
      <c r="M35" s="200">
        <v>61.38</v>
      </c>
      <c r="N35" s="200">
        <v>49.93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59.78</v>
      </c>
      <c r="V35" s="200">
        <v>8.76</v>
      </c>
      <c r="W35" s="200">
        <v>19.62</v>
      </c>
      <c r="X35" s="200">
        <v>48.01</v>
      </c>
      <c r="Y35" s="200">
        <v>0</v>
      </c>
      <c r="Z35">
        <v>0</v>
      </c>
      <c r="AA35" s="200">
        <v>15.3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112.56</v>
      </c>
      <c r="AJ35" s="200">
        <v>0</v>
      </c>
      <c r="AK35" s="200">
        <v>0</v>
      </c>
      <c r="AL35" s="200">
        <v>0</v>
      </c>
      <c r="AM35" s="200">
        <v>300</v>
      </c>
      <c r="AN35" s="200">
        <v>0</v>
      </c>
      <c r="AO35">
        <v>0</v>
      </c>
      <c r="AP35" s="200">
        <v>57.76</v>
      </c>
      <c r="AQ35" s="200">
        <v>38.14</v>
      </c>
      <c r="AR35" s="200">
        <v>37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487.68</v>
      </c>
      <c r="L36" s="200">
        <v>6.04</v>
      </c>
      <c r="M36" s="200">
        <v>61.38</v>
      </c>
      <c r="N36" s="200">
        <v>49.93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59.78</v>
      </c>
      <c r="V36" s="200">
        <v>8.76</v>
      </c>
      <c r="W36" s="200">
        <v>19.62</v>
      </c>
      <c r="X36" s="200">
        <v>48.78</v>
      </c>
      <c r="Y36" s="200">
        <v>0</v>
      </c>
      <c r="Z36">
        <v>0</v>
      </c>
      <c r="AA36" s="200">
        <v>15.3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112.56</v>
      </c>
      <c r="AJ36" s="200">
        <v>0</v>
      </c>
      <c r="AK36" s="200">
        <v>0</v>
      </c>
      <c r="AL36" s="200">
        <v>0</v>
      </c>
      <c r="AM36" s="200">
        <v>300</v>
      </c>
      <c r="AN36" s="200">
        <v>0</v>
      </c>
      <c r="AO36">
        <v>0</v>
      </c>
      <c r="AP36" s="200">
        <v>57.76</v>
      </c>
      <c r="AQ36" s="200">
        <v>38.14</v>
      </c>
      <c r="AR36" s="200">
        <v>40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487.68</v>
      </c>
      <c r="L37" s="200">
        <v>6.04</v>
      </c>
      <c r="M37" s="200">
        <v>61.38</v>
      </c>
      <c r="N37" s="200">
        <v>49.93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59.78</v>
      </c>
      <c r="V37" s="200">
        <v>8.76</v>
      </c>
      <c r="W37" s="200">
        <v>19.62</v>
      </c>
      <c r="X37" s="200">
        <v>51.01</v>
      </c>
      <c r="Y37" s="200">
        <v>0</v>
      </c>
      <c r="Z37">
        <v>0</v>
      </c>
      <c r="AA37" s="200">
        <v>15.3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112.56</v>
      </c>
      <c r="AJ37" s="200">
        <v>0</v>
      </c>
      <c r="AK37" s="200">
        <v>0</v>
      </c>
      <c r="AL37" s="200">
        <v>0</v>
      </c>
      <c r="AM37" s="200">
        <v>300</v>
      </c>
      <c r="AN37" s="200">
        <v>0</v>
      </c>
      <c r="AO37">
        <v>0</v>
      </c>
      <c r="AP37" s="200">
        <v>57.76</v>
      </c>
      <c r="AQ37" s="200">
        <v>38.14</v>
      </c>
      <c r="AR37" s="200">
        <v>42.5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487.68</v>
      </c>
      <c r="L38" s="200">
        <v>6.04</v>
      </c>
      <c r="M38" s="200">
        <v>61.38</v>
      </c>
      <c r="N38" s="200">
        <v>49.93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59.78</v>
      </c>
      <c r="V38" s="200">
        <v>8.76</v>
      </c>
      <c r="W38" s="200">
        <v>19.62</v>
      </c>
      <c r="X38" s="200">
        <v>51.01</v>
      </c>
      <c r="Y38" s="200">
        <v>0</v>
      </c>
      <c r="Z38">
        <v>0</v>
      </c>
      <c r="AA38" s="200">
        <v>15.3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112.56</v>
      </c>
      <c r="AJ38" s="200">
        <v>0</v>
      </c>
      <c r="AK38" s="200">
        <v>0</v>
      </c>
      <c r="AL38" s="200">
        <v>0</v>
      </c>
      <c r="AM38" s="200">
        <v>300</v>
      </c>
      <c r="AN38" s="200">
        <v>0</v>
      </c>
      <c r="AO38">
        <v>0</v>
      </c>
      <c r="AP38" s="200">
        <v>57.76</v>
      </c>
      <c r="AQ38" s="200">
        <v>38.14</v>
      </c>
      <c r="AR38" s="200">
        <v>44.5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487.89</v>
      </c>
      <c r="L39" s="200">
        <v>6.04</v>
      </c>
      <c r="M39" s="200">
        <v>61.38</v>
      </c>
      <c r="N39" s="200">
        <v>49.93</v>
      </c>
      <c r="O39" s="200">
        <v>35.270000000000003</v>
      </c>
      <c r="P39" s="200">
        <v>23.89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59.78</v>
      </c>
      <c r="V39" s="200">
        <v>8.76</v>
      </c>
      <c r="W39" s="200">
        <v>19.62</v>
      </c>
      <c r="X39" s="200">
        <v>53.21</v>
      </c>
      <c r="Y39" s="200">
        <v>0</v>
      </c>
      <c r="Z39">
        <v>0</v>
      </c>
      <c r="AA39" s="200">
        <v>15.3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112.56</v>
      </c>
      <c r="AJ39" s="200">
        <v>0</v>
      </c>
      <c r="AK39" s="200">
        <v>0</v>
      </c>
      <c r="AL39" s="200">
        <v>0</v>
      </c>
      <c r="AM39" s="200">
        <v>220</v>
      </c>
      <c r="AN39" s="200">
        <v>0</v>
      </c>
      <c r="AO39">
        <v>0</v>
      </c>
      <c r="AP39" s="200">
        <v>57.76</v>
      </c>
      <c r="AQ39" s="200">
        <v>38.14</v>
      </c>
      <c r="AR39" s="200">
        <v>44.5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487.68</v>
      </c>
      <c r="L40" s="200">
        <v>6.04</v>
      </c>
      <c r="M40" s="200">
        <v>61.38</v>
      </c>
      <c r="N40" s="200">
        <v>49.93</v>
      </c>
      <c r="O40" s="200">
        <v>35.270000000000003</v>
      </c>
      <c r="P40" s="200">
        <v>23.89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59.78</v>
      </c>
      <c r="V40" s="200">
        <v>8.76</v>
      </c>
      <c r="W40" s="200">
        <v>19.62</v>
      </c>
      <c r="X40" s="200">
        <v>53.21</v>
      </c>
      <c r="Y40" s="200">
        <v>0</v>
      </c>
      <c r="Z40">
        <v>0</v>
      </c>
      <c r="AA40" s="200">
        <v>15.3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112.56</v>
      </c>
      <c r="AJ40" s="200">
        <v>0</v>
      </c>
      <c r="AK40" s="200">
        <v>0</v>
      </c>
      <c r="AL40" s="200">
        <v>0</v>
      </c>
      <c r="AM40" s="200">
        <v>150</v>
      </c>
      <c r="AN40" s="200">
        <v>0</v>
      </c>
      <c r="AO40">
        <v>0</v>
      </c>
      <c r="AP40" s="200">
        <v>57.76</v>
      </c>
      <c r="AQ40" s="200">
        <v>38.14</v>
      </c>
      <c r="AR40" s="200">
        <v>46.5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487.89</v>
      </c>
      <c r="L41" s="200">
        <v>6.04</v>
      </c>
      <c r="M41" s="200">
        <v>61.38</v>
      </c>
      <c r="N41" s="200">
        <v>49.93</v>
      </c>
      <c r="O41" s="200">
        <v>35.270000000000003</v>
      </c>
      <c r="P41" s="200">
        <v>23.89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59.78</v>
      </c>
      <c r="V41" s="200">
        <v>8.76</v>
      </c>
      <c r="W41" s="200">
        <v>19.62</v>
      </c>
      <c r="X41" s="200">
        <v>53.22</v>
      </c>
      <c r="Y41" s="200">
        <v>0</v>
      </c>
      <c r="Z41">
        <v>0</v>
      </c>
      <c r="AA41" s="200">
        <v>15.3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112.56</v>
      </c>
      <c r="AJ41" s="200">
        <v>0</v>
      </c>
      <c r="AK41" s="200">
        <v>0</v>
      </c>
      <c r="AL41" s="200">
        <v>0</v>
      </c>
      <c r="AM41" s="200">
        <v>150</v>
      </c>
      <c r="AN41" s="200">
        <v>0</v>
      </c>
      <c r="AO41">
        <v>0</v>
      </c>
      <c r="AP41" s="200">
        <v>57.76</v>
      </c>
      <c r="AQ41" s="200">
        <v>38.14</v>
      </c>
      <c r="AR41" s="200">
        <v>46.5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487.89</v>
      </c>
      <c r="L42" s="200">
        <v>6.04</v>
      </c>
      <c r="M42" s="200">
        <v>61.38</v>
      </c>
      <c r="N42" s="200">
        <v>49.93</v>
      </c>
      <c r="O42" s="200">
        <v>35.270000000000003</v>
      </c>
      <c r="P42" s="200">
        <v>23.89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59.78</v>
      </c>
      <c r="V42" s="200">
        <v>8.76</v>
      </c>
      <c r="W42" s="200">
        <v>19.62</v>
      </c>
      <c r="X42" s="200">
        <v>55.43</v>
      </c>
      <c r="Y42" s="200">
        <v>0</v>
      </c>
      <c r="Z42">
        <v>0</v>
      </c>
      <c r="AA42" s="200">
        <v>15.3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112.56</v>
      </c>
      <c r="AJ42" s="200">
        <v>0</v>
      </c>
      <c r="AK42" s="200">
        <v>0</v>
      </c>
      <c r="AL42" s="200">
        <v>0</v>
      </c>
      <c r="AM42" s="200">
        <v>150</v>
      </c>
      <c r="AN42" s="200">
        <v>0</v>
      </c>
      <c r="AO42">
        <v>0</v>
      </c>
      <c r="AP42" s="200">
        <v>57.76</v>
      </c>
      <c r="AQ42" s="200">
        <v>38.14</v>
      </c>
      <c r="AR42" s="200">
        <v>46.5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487.89</v>
      </c>
      <c r="L43" s="200">
        <v>6.04</v>
      </c>
      <c r="M43" s="200">
        <v>61.38</v>
      </c>
      <c r="N43" s="200">
        <v>49.93</v>
      </c>
      <c r="O43" s="200">
        <v>35.270000000000003</v>
      </c>
      <c r="P43" s="200">
        <v>23.89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59.78</v>
      </c>
      <c r="V43" s="200">
        <v>8.76</v>
      </c>
      <c r="W43" s="200">
        <v>19.62</v>
      </c>
      <c r="X43" s="200">
        <v>55.43</v>
      </c>
      <c r="Y43" s="200">
        <v>0</v>
      </c>
      <c r="Z43">
        <v>0</v>
      </c>
      <c r="AA43" s="200">
        <v>15.3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112.56</v>
      </c>
      <c r="AJ43" s="200">
        <v>0</v>
      </c>
      <c r="AK43" s="200">
        <v>0</v>
      </c>
      <c r="AL43" s="200">
        <v>0</v>
      </c>
      <c r="AM43" s="200">
        <v>150</v>
      </c>
      <c r="AN43" s="200">
        <v>0</v>
      </c>
      <c r="AO43">
        <v>0</v>
      </c>
      <c r="AP43" s="200">
        <v>57.76</v>
      </c>
      <c r="AQ43" s="200">
        <v>38.14</v>
      </c>
      <c r="AR43" s="200">
        <v>46.5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487.89</v>
      </c>
      <c r="L44" s="200">
        <v>6.04</v>
      </c>
      <c r="M44" s="200">
        <v>61.38</v>
      </c>
      <c r="N44" s="200">
        <v>49.93</v>
      </c>
      <c r="O44" s="200">
        <v>35.270000000000003</v>
      </c>
      <c r="P44" s="200">
        <v>23.89</v>
      </c>
      <c r="Q44" s="200">
        <v>4.6100000000000003</v>
      </c>
      <c r="R44" s="200">
        <v>17.920000000000002</v>
      </c>
      <c r="S44" s="200">
        <v>11.16</v>
      </c>
      <c r="T44" s="200">
        <v>0</v>
      </c>
      <c r="U44" s="200">
        <v>59.78</v>
      </c>
      <c r="V44" s="200">
        <v>8.76</v>
      </c>
      <c r="W44" s="200">
        <v>19.62</v>
      </c>
      <c r="X44" s="200">
        <v>57.64</v>
      </c>
      <c r="Y44" s="200">
        <v>0</v>
      </c>
      <c r="Z44">
        <v>0</v>
      </c>
      <c r="AA44" s="200">
        <v>15.3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112.56</v>
      </c>
      <c r="AJ44" s="200">
        <v>0</v>
      </c>
      <c r="AK44" s="200">
        <v>0</v>
      </c>
      <c r="AL44" s="200">
        <v>0</v>
      </c>
      <c r="AM44" s="200">
        <v>150</v>
      </c>
      <c r="AN44" s="200">
        <v>0</v>
      </c>
      <c r="AO44">
        <v>0</v>
      </c>
      <c r="AP44" s="200">
        <v>57.76</v>
      </c>
      <c r="AQ44" s="200">
        <v>38.14</v>
      </c>
      <c r="AR44" s="200">
        <v>46.5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487.89</v>
      </c>
      <c r="L45" s="200">
        <v>6.04</v>
      </c>
      <c r="M45" s="200">
        <v>61.38</v>
      </c>
      <c r="N45" s="200">
        <v>49.93</v>
      </c>
      <c r="O45" s="200">
        <v>35.270000000000003</v>
      </c>
      <c r="P45" s="200">
        <v>23.89</v>
      </c>
      <c r="Q45" s="200">
        <v>4.6100000000000003</v>
      </c>
      <c r="R45" s="200">
        <v>17.920000000000002</v>
      </c>
      <c r="S45" s="200">
        <v>11.16</v>
      </c>
      <c r="T45" s="200">
        <v>0</v>
      </c>
      <c r="U45" s="200">
        <v>59.78</v>
      </c>
      <c r="V45" s="200">
        <v>8.76</v>
      </c>
      <c r="W45" s="200">
        <v>19.62</v>
      </c>
      <c r="X45" s="200">
        <v>57.64</v>
      </c>
      <c r="Y45" s="200">
        <v>0</v>
      </c>
      <c r="Z45">
        <v>0</v>
      </c>
      <c r="AA45" s="200">
        <v>15.3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112.56</v>
      </c>
      <c r="AJ45" s="200">
        <v>0</v>
      </c>
      <c r="AK45" s="200">
        <v>0</v>
      </c>
      <c r="AL45" s="200">
        <v>0</v>
      </c>
      <c r="AM45" s="200">
        <v>150</v>
      </c>
      <c r="AN45" s="200">
        <v>0</v>
      </c>
      <c r="AO45">
        <v>0</v>
      </c>
      <c r="AP45" s="200">
        <v>57.76</v>
      </c>
      <c r="AQ45" s="200">
        <v>38.14</v>
      </c>
      <c r="AR45" s="200">
        <v>46.5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487.89</v>
      </c>
      <c r="L46" s="200">
        <v>6.04</v>
      </c>
      <c r="M46" s="200">
        <v>61.38</v>
      </c>
      <c r="N46" s="200">
        <v>49.93</v>
      </c>
      <c r="O46" s="200">
        <v>35.270000000000003</v>
      </c>
      <c r="P46" s="200">
        <v>23.89</v>
      </c>
      <c r="Q46" s="200">
        <v>4.6100000000000003</v>
      </c>
      <c r="R46" s="200">
        <v>17.920000000000002</v>
      </c>
      <c r="S46" s="200">
        <v>11.16</v>
      </c>
      <c r="T46" s="200">
        <v>0</v>
      </c>
      <c r="U46" s="200">
        <v>59.78</v>
      </c>
      <c r="V46" s="200">
        <v>8.76</v>
      </c>
      <c r="W46" s="200">
        <v>19.62</v>
      </c>
      <c r="X46" s="200">
        <v>57.64</v>
      </c>
      <c r="Y46" s="200">
        <v>0</v>
      </c>
      <c r="Z46">
        <v>0</v>
      </c>
      <c r="AA46" s="200">
        <v>15.3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112.56</v>
      </c>
      <c r="AJ46" s="200">
        <v>0</v>
      </c>
      <c r="AK46" s="200">
        <v>0</v>
      </c>
      <c r="AL46" s="200">
        <v>0</v>
      </c>
      <c r="AM46" s="200">
        <v>150</v>
      </c>
      <c r="AN46" s="200">
        <v>0</v>
      </c>
      <c r="AO46">
        <v>0</v>
      </c>
      <c r="AP46" s="200">
        <v>57.76</v>
      </c>
      <c r="AQ46" s="200">
        <v>38.14</v>
      </c>
      <c r="AR46" s="200">
        <v>46.5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487.89</v>
      </c>
      <c r="L47" s="200">
        <v>6.04</v>
      </c>
      <c r="M47" s="200">
        <v>61.38</v>
      </c>
      <c r="N47" s="200">
        <v>49.93</v>
      </c>
      <c r="O47" s="200">
        <v>35.270000000000003</v>
      </c>
      <c r="P47" s="200">
        <v>23.89</v>
      </c>
      <c r="Q47" s="200">
        <v>4.6100000000000003</v>
      </c>
      <c r="R47" s="200">
        <v>17.920000000000002</v>
      </c>
      <c r="S47" s="200">
        <v>11.16</v>
      </c>
      <c r="T47" s="200">
        <v>0</v>
      </c>
      <c r="U47" s="200">
        <v>59.78</v>
      </c>
      <c r="V47" s="200">
        <v>8.76</v>
      </c>
      <c r="W47" s="200">
        <v>19.62</v>
      </c>
      <c r="X47" s="200">
        <v>62.36</v>
      </c>
      <c r="Y47" s="200">
        <v>0</v>
      </c>
      <c r="Z47">
        <v>0</v>
      </c>
      <c r="AA47" s="200">
        <v>15.3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112.56</v>
      </c>
      <c r="AJ47" s="200">
        <v>0</v>
      </c>
      <c r="AK47" s="200">
        <v>0</v>
      </c>
      <c r="AL47" s="200">
        <v>0</v>
      </c>
      <c r="AM47" s="200">
        <v>150</v>
      </c>
      <c r="AN47" s="200">
        <v>0</v>
      </c>
      <c r="AO47">
        <v>0</v>
      </c>
      <c r="AP47" s="200">
        <v>57.76</v>
      </c>
      <c r="AQ47" s="200">
        <v>38.14</v>
      </c>
      <c r="AR47" s="200">
        <v>47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487.89</v>
      </c>
      <c r="L48" s="200">
        <v>6.04</v>
      </c>
      <c r="M48" s="200">
        <v>61.38</v>
      </c>
      <c r="N48" s="200">
        <v>49.93</v>
      </c>
      <c r="O48" s="200">
        <v>35.270000000000003</v>
      </c>
      <c r="P48" s="200">
        <v>23.89</v>
      </c>
      <c r="Q48" s="200">
        <v>4.6100000000000003</v>
      </c>
      <c r="R48" s="200">
        <v>17.920000000000002</v>
      </c>
      <c r="S48" s="200">
        <v>11.16</v>
      </c>
      <c r="T48" s="200">
        <v>0</v>
      </c>
      <c r="U48" s="200">
        <v>59.78</v>
      </c>
      <c r="V48" s="200">
        <v>8.76</v>
      </c>
      <c r="W48" s="200">
        <v>19.62</v>
      </c>
      <c r="X48" s="200">
        <v>62.36</v>
      </c>
      <c r="Y48" s="200">
        <v>0</v>
      </c>
      <c r="Z48">
        <v>0</v>
      </c>
      <c r="AA48" s="200">
        <v>14.86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112.56</v>
      </c>
      <c r="AJ48" s="200">
        <v>0</v>
      </c>
      <c r="AK48" s="200">
        <v>0</v>
      </c>
      <c r="AL48" s="200">
        <v>0</v>
      </c>
      <c r="AM48" s="200">
        <v>150</v>
      </c>
      <c r="AN48" s="200">
        <v>0</v>
      </c>
      <c r="AO48">
        <v>0</v>
      </c>
      <c r="AP48" s="200">
        <v>57.76</v>
      </c>
      <c r="AQ48" s="200">
        <v>38.14</v>
      </c>
      <c r="AR48" s="200">
        <v>47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433.12</v>
      </c>
      <c r="L49" s="200">
        <v>6.04</v>
      </c>
      <c r="M49" s="200">
        <v>61.38</v>
      </c>
      <c r="N49" s="200">
        <v>49.93</v>
      </c>
      <c r="O49" s="200">
        <v>35.270000000000003</v>
      </c>
      <c r="P49" s="200">
        <v>23.89</v>
      </c>
      <c r="Q49" s="200">
        <v>4.6100000000000003</v>
      </c>
      <c r="R49" s="200">
        <v>17.920000000000002</v>
      </c>
      <c r="S49" s="200">
        <v>11.16</v>
      </c>
      <c r="T49" s="200">
        <v>0</v>
      </c>
      <c r="U49" s="200">
        <v>59.78</v>
      </c>
      <c r="V49" s="200">
        <v>8.76</v>
      </c>
      <c r="W49" s="200">
        <v>19.62</v>
      </c>
      <c r="X49" s="200">
        <v>62.36</v>
      </c>
      <c r="Y49" s="200">
        <v>0</v>
      </c>
      <c r="Z49">
        <v>0</v>
      </c>
      <c r="AA49" s="200">
        <v>14.86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112.56</v>
      </c>
      <c r="AJ49" s="200">
        <v>0</v>
      </c>
      <c r="AK49" s="200">
        <v>0</v>
      </c>
      <c r="AL49" s="200">
        <v>0</v>
      </c>
      <c r="AM49" s="200">
        <v>150</v>
      </c>
      <c r="AN49" s="200">
        <v>0</v>
      </c>
      <c r="AO49">
        <v>0</v>
      </c>
      <c r="AP49" s="200">
        <v>58.35</v>
      </c>
      <c r="AQ49" s="200">
        <v>38.14</v>
      </c>
      <c r="AR49" s="200">
        <v>47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385</v>
      </c>
      <c r="L50" s="200">
        <v>6.04</v>
      </c>
      <c r="M50" s="200">
        <v>61.38</v>
      </c>
      <c r="N50" s="200">
        <v>49.93</v>
      </c>
      <c r="O50" s="200">
        <v>35.270000000000003</v>
      </c>
      <c r="P50" s="200">
        <v>23.89</v>
      </c>
      <c r="Q50" s="200">
        <v>4.6100000000000003</v>
      </c>
      <c r="R50" s="200">
        <v>17.920000000000002</v>
      </c>
      <c r="S50" s="200">
        <v>11.16</v>
      </c>
      <c r="T50" s="200">
        <v>0</v>
      </c>
      <c r="U50" s="200">
        <v>59.78</v>
      </c>
      <c r="V50" s="200">
        <v>8.76</v>
      </c>
      <c r="W50" s="200">
        <v>19.62</v>
      </c>
      <c r="X50" s="200">
        <v>62.36</v>
      </c>
      <c r="Y50" s="200">
        <v>0</v>
      </c>
      <c r="Z50">
        <v>0</v>
      </c>
      <c r="AA50" s="200">
        <v>14.86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112.56</v>
      </c>
      <c r="AJ50" s="200">
        <v>0</v>
      </c>
      <c r="AK50" s="200">
        <v>0</v>
      </c>
      <c r="AL50" s="200">
        <v>0</v>
      </c>
      <c r="AM50" s="200">
        <v>150</v>
      </c>
      <c r="AN50" s="200">
        <v>0</v>
      </c>
      <c r="AO50">
        <v>0</v>
      </c>
      <c r="AP50" s="200">
        <v>58.35</v>
      </c>
      <c r="AQ50" s="200">
        <v>38.14</v>
      </c>
      <c r="AR50" s="200">
        <v>47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336.88</v>
      </c>
      <c r="L51" s="200">
        <v>6.04</v>
      </c>
      <c r="M51" s="200">
        <v>61.38</v>
      </c>
      <c r="N51" s="200">
        <v>49.93</v>
      </c>
      <c r="O51" s="200">
        <v>35.270000000000003</v>
      </c>
      <c r="P51" s="200">
        <v>23.89</v>
      </c>
      <c r="Q51" s="200">
        <v>4.6100000000000003</v>
      </c>
      <c r="R51" s="200">
        <v>17.920000000000002</v>
      </c>
      <c r="S51" s="200">
        <v>11.16</v>
      </c>
      <c r="T51" s="200">
        <v>0</v>
      </c>
      <c r="U51" s="200">
        <v>59.78</v>
      </c>
      <c r="V51" s="200">
        <v>8.76</v>
      </c>
      <c r="W51" s="200">
        <v>19.62</v>
      </c>
      <c r="X51" s="200">
        <v>62.36</v>
      </c>
      <c r="Y51" s="200">
        <v>0</v>
      </c>
      <c r="Z51">
        <v>0</v>
      </c>
      <c r="AA51" s="200">
        <v>14.86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132.16</v>
      </c>
      <c r="AJ51" s="200">
        <v>0</v>
      </c>
      <c r="AK51" s="200">
        <v>0</v>
      </c>
      <c r="AL51" s="200">
        <v>0</v>
      </c>
      <c r="AM51" s="200">
        <v>150</v>
      </c>
      <c r="AN51" s="200">
        <v>0</v>
      </c>
      <c r="AO51">
        <v>0</v>
      </c>
      <c r="AP51" s="200">
        <v>58.35</v>
      </c>
      <c r="AQ51" s="200">
        <v>38.14</v>
      </c>
      <c r="AR51" s="200">
        <v>47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288.75</v>
      </c>
      <c r="L52" s="200">
        <v>6.04</v>
      </c>
      <c r="M52" s="200">
        <v>61.38</v>
      </c>
      <c r="N52" s="200">
        <v>49.93</v>
      </c>
      <c r="O52" s="200">
        <v>35.270000000000003</v>
      </c>
      <c r="P52" s="200">
        <v>23.89</v>
      </c>
      <c r="Q52" s="200">
        <v>4.6100000000000003</v>
      </c>
      <c r="R52" s="200">
        <v>17.920000000000002</v>
      </c>
      <c r="S52" s="200">
        <v>11.15</v>
      </c>
      <c r="T52" s="200">
        <v>0</v>
      </c>
      <c r="U52" s="200">
        <v>59.78</v>
      </c>
      <c r="V52" s="200">
        <v>8.76</v>
      </c>
      <c r="W52" s="200">
        <v>19.62</v>
      </c>
      <c r="X52" s="200">
        <v>62.36</v>
      </c>
      <c r="Y52" s="200">
        <v>0</v>
      </c>
      <c r="Z52">
        <v>0</v>
      </c>
      <c r="AA52" s="200">
        <v>14.86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132.16</v>
      </c>
      <c r="AJ52" s="200">
        <v>0</v>
      </c>
      <c r="AK52" s="200">
        <v>0</v>
      </c>
      <c r="AL52" s="200">
        <v>0</v>
      </c>
      <c r="AM52" s="200">
        <v>150</v>
      </c>
      <c r="AN52" s="200">
        <v>0</v>
      </c>
      <c r="AO52">
        <v>0</v>
      </c>
      <c r="AP52" s="200">
        <v>58.35</v>
      </c>
      <c r="AQ52" s="200">
        <v>38.14</v>
      </c>
      <c r="AR52" s="200">
        <v>47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274.31</v>
      </c>
      <c r="L53" s="200">
        <v>6.04</v>
      </c>
      <c r="M53" s="200">
        <v>61.38</v>
      </c>
      <c r="N53" s="200">
        <v>49.93</v>
      </c>
      <c r="O53" s="200">
        <v>35.270000000000003</v>
      </c>
      <c r="P53" s="200">
        <v>23.89</v>
      </c>
      <c r="Q53" s="200">
        <v>4.6100000000000003</v>
      </c>
      <c r="R53" s="200">
        <v>17.920000000000002</v>
      </c>
      <c r="S53" s="200">
        <v>11.15</v>
      </c>
      <c r="T53" s="200">
        <v>0</v>
      </c>
      <c r="U53" s="200">
        <v>59.78</v>
      </c>
      <c r="V53" s="200">
        <v>8.76</v>
      </c>
      <c r="W53" s="200">
        <v>19.62</v>
      </c>
      <c r="X53" s="200">
        <v>62.36</v>
      </c>
      <c r="Y53" s="200">
        <v>0</v>
      </c>
      <c r="Z53">
        <v>0</v>
      </c>
      <c r="AA53" s="200">
        <v>14.86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134.61000000000001</v>
      </c>
      <c r="AJ53" s="200">
        <v>0</v>
      </c>
      <c r="AK53" s="200">
        <v>0</v>
      </c>
      <c r="AL53" s="200">
        <v>0</v>
      </c>
      <c r="AM53" s="200">
        <v>150</v>
      </c>
      <c r="AN53" s="200">
        <v>0</v>
      </c>
      <c r="AO53">
        <v>0</v>
      </c>
      <c r="AP53" s="200">
        <v>58.35</v>
      </c>
      <c r="AQ53" s="200">
        <v>37.64</v>
      </c>
      <c r="AR53" s="200">
        <v>47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274.31</v>
      </c>
      <c r="L54" s="200">
        <v>6.04</v>
      </c>
      <c r="M54" s="200">
        <v>61.38</v>
      </c>
      <c r="N54" s="200">
        <v>49.93</v>
      </c>
      <c r="O54" s="200">
        <v>35.270000000000003</v>
      </c>
      <c r="P54" s="200">
        <v>23.89</v>
      </c>
      <c r="Q54" s="200">
        <v>4.6100000000000003</v>
      </c>
      <c r="R54" s="200">
        <v>17.920000000000002</v>
      </c>
      <c r="S54" s="200">
        <v>11.15</v>
      </c>
      <c r="T54" s="200">
        <v>0</v>
      </c>
      <c r="U54" s="200">
        <v>59.78</v>
      </c>
      <c r="V54" s="200">
        <v>8.76</v>
      </c>
      <c r="W54" s="200">
        <v>19.62</v>
      </c>
      <c r="X54" s="200">
        <v>62.36</v>
      </c>
      <c r="Y54" s="200">
        <v>0</v>
      </c>
      <c r="Z54">
        <v>0</v>
      </c>
      <c r="AA54" s="200">
        <v>14.86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134.61000000000001</v>
      </c>
      <c r="AJ54" s="200">
        <v>0</v>
      </c>
      <c r="AK54" s="200">
        <v>0</v>
      </c>
      <c r="AL54" s="200">
        <v>0</v>
      </c>
      <c r="AM54" s="200">
        <v>150</v>
      </c>
      <c r="AN54" s="200">
        <v>0</v>
      </c>
      <c r="AO54">
        <v>0</v>
      </c>
      <c r="AP54" s="200">
        <v>58.35</v>
      </c>
      <c r="AQ54" s="200">
        <v>37.64</v>
      </c>
      <c r="AR54" s="200">
        <v>47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274.31</v>
      </c>
      <c r="L55" s="200">
        <v>3.37</v>
      </c>
      <c r="M55" s="200">
        <v>61.38</v>
      </c>
      <c r="N55" s="200">
        <v>49.93</v>
      </c>
      <c r="O55" s="200">
        <v>35.270000000000003</v>
      </c>
      <c r="P55" s="200">
        <v>23.89</v>
      </c>
      <c r="Q55" s="200">
        <v>2.89</v>
      </c>
      <c r="R55" s="200">
        <v>13.5</v>
      </c>
      <c r="S55" s="200">
        <v>6.74</v>
      </c>
      <c r="T55" s="200">
        <v>0</v>
      </c>
      <c r="U55" s="200">
        <v>59.78</v>
      </c>
      <c r="V55" s="200">
        <v>4.8099999999999996</v>
      </c>
      <c r="W55" s="200">
        <v>19.62</v>
      </c>
      <c r="X55" s="200">
        <v>62.36</v>
      </c>
      <c r="Y55" s="200">
        <v>0</v>
      </c>
      <c r="Z55">
        <v>0</v>
      </c>
      <c r="AA55" s="200">
        <v>14.86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134.61000000000001</v>
      </c>
      <c r="AJ55" s="200">
        <v>0</v>
      </c>
      <c r="AK55" s="200">
        <v>0</v>
      </c>
      <c r="AL55" s="200">
        <v>0</v>
      </c>
      <c r="AM55" s="200">
        <v>150</v>
      </c>
      <c r="AN55" s="200">
        <v>0</v>
      </c>
      <c r="AO55">
        <v>0</v>
      </c>
      <c r="AP55" s="200">
        <v>58.83</v>
      </c>
      <c r="AQ55" s="200">
        <v>14.44</v>
      </c>
      <c r="AR55" s="200">
        <v>47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274.31</v>
      </c>
      <c r="L56" s="200">
        <v>3.37</v>
      </c>
      <c r="M56" s="200">
        <v>61.38</v>
      </c>
      <c r="N56" s="200">
        <v>49.93</v>
      </c>
      <c r="O56" s="200">
        <v>35.270000000000003</v>
      </c>
      <c r="P56" s="200">
        <v>23.89</v>
      </c>
      <c r="Q56" s="200">
        <v>2.89</v>
      </c>
      <c r="R56" s="200">
        <v>10.74</v>
      </c>
      <c r="S56" s="200">
        <v>6.74</v>
      </c>
      <c r="T56" s="200">
        <v>0</v>
      </c>
      <c r="U56" s="200">
        <v>59.78</v>
      </c>
      <c r="V56" s="200">
        <v>4.8099999999999996</v>
      </c>
      <c r="W56" s="200">
        <v>19.62</v>
      </c>
      <c r="X56" s="200">
        <v>62.36</v>
      </c>
      <c r="Y56" s="200">
        <v>0</v>
      </c>
      <c r="Z56">
        <v>0</v>
      </c>
      <c r="AA56" s="200">
        <v>14.86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134.61000000000001</v>
      </c>
      <c r="AJ56" s="200">
        <v>0</v>
      </c>
      <c r="AK56" s="200">
        <v>0</v>
      </c>
      <c r="AL56" s="200">
        <v>0</v>
      </c>
      <c r="AM56" s="200">
        <v>150</v>
      </c>
      <c r="AN56" s="200">
        <v>0</v>
      </c>
      <c r="AO56">
        <v>0</v>
      </c>
      <c r="AP56" s="200">
        <v>58.83</v>
      </c>
      <c r="AQ56" s="200">
        <v>14.44</v>
      </c>
      <c r="AR56" s="200">
        <v>47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274.31</v>
      </c>
      <c r="L57" s="200">
        <v>3.37</v>
      </c>
      <c r="M57" s="200">
        <v>61.38</v>
      </c>
      <c r="N57" s="200">
        <v>49.93</v>
      </c>
      <c r="O57" s="200">
        <v>35.270000000000003</v>
      </c>
      <c r="P57" s="200">
        <v>23.89</v>
      </c>
      <c r="Q57" s="200">
        <v>2.89</v>
      </c>
      <c r="R57" s="200">
        <v>10.59</v>
      </c>
      <c r="S57" s="200">
        <v>6.74</v>
      </c>
      <c r="T57" s="200">
        <v>0</v>
      </c>
      <c r="U57" s="200">
        <v>59.78</v>
      </c>
      <c r="V57" s="200">
        <v>4.8099999999999996</v>
      </c>
      <c r="W57" s="200">
        <v>19.62</v>
      </c>
      <c r="X57" s="200">
        <v>62.36</v>
      </c>
      <c r="Y57" s="200">
        <v>0</v>
      </c>
      <c r="Z57">
        <v>0</v>
      </c>
      <c r="AA57" s="200">
        <v>14.86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134.61000000000001</v>
      </c>
      <c r="AJ57" s="200">
        <v>0</v>
      </c>
      <c r="AK57" s="200">
        <v>0</v>
      </c>
      <c r="AL57" s="200">
        <v>0</v>
      </c>
      <c r="AM57" s="200">
        <v>150</v>
      </c>
      <c r="AN57" s="200">
        <v>0</v>
      </c>
      <c r="AO57">
        <v>0</v>
      </c>
      <c r="AP57" s="200">
        <v>28.88</v>
      </c>
      <c r="AQ57" s="200">
        <v>14.44</v>
      </c>
      <c r="AR57" s="200">
        <v>47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274.31</v>
      </c>
      <c r="L58" s="200">
        <v>3.37</v>
      </c>
      <c r="M58" s="200">
        <v>61.38</v>
      </c>
      <c r="N58" s="200">
        <v>49.93</v>
      </c>
      <c r="O58" s="200">
        <v>35.270000000000003</v>
      </c>
      <c r="P58" s="200">
        <v>23.89</v>
      </c>
      <c r="Q58" s="200">
        <v>2.89</v>
      </c>
      <c r="R58" s="200">
        <v>10.59</v>
      </c>
      <c r="S58" s="200">
        <v>6.74</v>
      </c>
      <c r="T58" s="200">
        <v>0</v>
      </c>
      <c r="U58" s="200">
        <v>59.78</v>
      </c>
      <c r="V58" s="200">
        <v>4.8099999999999996</v>
      </c>
      <c r="W58" s="200">
        <v>19.62</v>
      </c>
      <c r="X58" s="200">
        <v>62.36</v>
      </c>
      <c r="Y58" s="200">
        <v>0</v>
      </c>
      <c r="Z58">
        <v>0</v>
      </c>
      <c r="AA58" s="200">
        <v>14.86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134.61000000000001</v>
      </c>
      <c r="AJ58" s="200">
        <v>0</v>
      </c>
      <c r="AK58" s="200">
        <v>0</v>
      </c>
      <c r="AL58" s="200">
        <v>0</v>
      </c>
      <c r="AM58" s="200">
        <v>150</v>
      </c>
      <c r="AN58" s="200">
        <v>0</v>
      </c>
      <c r="AO58">
        <v>0</v>
      </c>
      <c r="AP58" s="200">
        <v>28.88</v>
      </c>
      <c r="AQ58" s="200">
        <v>14.44</v>
      </c>
      <c r="AR58" s="200">
        <v>47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274.31</v>
      </c>
      <c r="L59" s="200">
        <v>3.37</v>
      </c>
      <c r="M59" s="200">
        <v>61.38</v>
      </c>
      <c r="N59" s="200">
        <v>49.93</v>
      </c>
      <c r="O59" s="200">
        <v>35.270000000000003</v>
      </c>
      <c r="P59" s="200">
        <v>23.89</v>
      </c>
      <c r="Q59" s="200">
        <v>2.89</v>
      </c>
      <c r="R59" s="200">
        <v>10.59</v>
      </c>
      <c r="S59" s="200">
        <v>6.74</v>
      </c>
      <c r="T59" s="200">
        <v>0</v>
      </c>
      <c r="U59" s="200">
        <v>59.78</v>
      </c>
      <c r="V59" s="200">
        <v>4.8099999999999996</v>
      </c>
      <c r="W59" s="200">
        <v>10.58</v>
      </c>
      <c r="X59" s="200">
        <v>62.36</v>
      </c>
      <c r="Y59" s="200">
        <v>0</v>
      </c>
      <c r="Z59">
        <v>0</v>
      </c>
      <c r="AA59" s="200">
        <v>14.86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150</v>
      </c>
      <c r="AN59" s="200">
        <v>0</v>
      </c>
      <c r="AO59">
        <v>0</v>
      </c>
      <c r="AP59" s="200">
        <v>28.88</v>
      </c>
      <c r="AQ59" s="200">
        <v>14.44</v>
      </c>
      <c r="AR59" s="200">
        <v>47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274.31</v>
      </c>
      <c r="L60" s="200">
        <v>3.37</v>
      </c>
      <c r="M60" s="200">
        <v>61.38</v>
      </c>
      <c r="N60" s="200">
        <v>49.93</v>
      </c>
      <c r="O60" s="200">
        <v>35.270000000000003</v>
      </c>
      <c r="P60" s="200">
        <v>23.89</v>
      </c>
      <c r="Q60" s="200">
        <v>2.89</v>
      </c>
      <c r="R60" s="200">
        <v>10.59</v>
      </c>
      <c r="S60" s="200">
        <v>6.74</v>
      </c>
      <c r="T60" s="200">
        <v>0</v>
      </c>
      <c r="U60" s="200">
        <v>59.78</v>
      </c>
      <c r="V60" s="200">
        <v>4.8099999999999996</v>
      </c>
      <c r="W60" s="200">
        <v>10.58</v>
      </c>
      <c r="X60" s="200">
        <v>33.69</v>
      </c>
      <c r="Y60" s="200">
        <v>0</v>
      </c>
      <c r="Z60">
        <v>0</v>
      </c>
      <c r="AA60" s="200">
        <v>14.86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150</v>
      </c>
      <c r="AN60" s="200">
        <v>0</v>
      </c>
      <c r="AO60">
        <v>0</v>
      </c>
      <c r="AP60" s="200">
        <v>28.88</v>
      </c>
      <c r="AQ60" s="200">
        <v>14.44</v>
      </c>
      <c r="AR60" s="200">
        <v>47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274.31</v>
      </c>
      <c r="L61" s="200">
        <v>3.37</v>
      </c>
      <c r="M61" s="200">
        <v>61.38</v>
      </c>
      <c r="N61" s="200">
        <v>49.93</v>
      </c>
      <c r="O61" s="200">
        <v>35.270000000000003</v>
      </c>
      <c r="P61" s="200">
        <v>23.89</v>
      </c>
      <c r="Q61" s="200">
        <v>2.89</v>
      </c>
      <c r="R61" s="200">
        <v>10.59</v>
      </c>
      <c r="S61" s="200">
        <v>6.74</v>
      </c>
      <c r="T61" s="200">
        <v>0</v>
      </c>
      <c r="U61" s="200">
        <v>59.78</v>
      </c>
      <c r="V61" s="200">
        <v>4.8099999999999996</v>
      </c>
      <c r="W61" s="200">
        <v>10.58</v>
      </c>
      <c r="X61" s="200">
        <v>33.69</v>
      </c>
      <c r="Y61" s="200">
        <v>0</v>
      </c>
      <c r="Z61">
        <v>0</v>
      </c>
      <c r="AA61" s="200">
        <v>14.86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150</v>
      </c>
      <c r="AN61" s="200">
        <v>0</v>
      </c>
      <c r="AO61">
        <v>0</v>
      </c>
      <c r="AP61" s="200">
        <v>28.88</v>
      </c>
      <c r="AQ61" s="200">
        <v>14.44</v>
      </c>
      <c r="AR61" s="200">
        <v>47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274.31</v>
      </c>
      <c r="L62" s="200">
        <v>3.37</v>
      </c>
      <c r="M62" s="200">
        <v>61.38</v>
      </c>
      <c r="N62" s="200">
        <v>49.93</v>
      </c>
      <c r="O62" s="200">
        <v>35.270000000000003</v>
      </c>
      <c r="P62" s="200">
        <v>23.89</v>
      </c>
      <c r="Q62" s="200">
        <v>2.89</v>
      </c>
      <c r="R62" s="200">
        <v>10.59</v>
      </c>
      <c r="S62" s="200">
        <v>6.74</v>
      </c>
      <c r="T62" s="200">
        <v>0</v>
      </c>
      <c r="U62" s="200">
        <v>59.78</v>
      </c>
      <c r="V62" s="200">
        <v>4.8099999999999996</v>
      </c>
      <c r="W62" s="200">
        <v>10.58</v>
      </c>
      <c r="X62" s="200">
        <v>33.69</v>
      </c>
      <c r="Y62" s="200">
        <v>0</v>
      </c>
      <c r="Z62">
        <v>0</v>
      </c>
      <c r="AA62" s="200">
        <v>14.86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150</v>
      </c>
      <c r="AN62" s="200">
        <v>0</v>
      </c>
      <c r="AO62">
        <v>0</v>
      </c>
      <c r="AP62" s="200">
        <v>28.88</v>
      </c>
      <c r="AQ62" s="200">
        <v>14.44</v>
      </c>
      <c r="AR62" s="200">
        <v>47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274.31</v>
      </c>
      <c r="L63" s="200">
        <v>3.37</v>
      </c>
      <c r="M63" s="200">
        <v>61.38</v>
      </c>
      <c r="N63" s="200">
        <v>49.93</v>
      </c>
      <c r="O63" s="200">
        <v>35.270000000000003</v>
      </c>
      <c r="P63" s="200">
        <v>23.89</v>
      </c>
      <c r="Q63" s="200">
        <v>2.89</v>
      </c>
      <c r="R63" s="200">
        <v>10.59</v>
      </c>
      <c r="S63" s="200">
        <v>6.74</v>
      </c>
      <c r="T63" s="200">
        <v>0</v>
      </c>
      <c r="U63" s="200">
        <v>59.78</v>
      </c>
      <c r="V63" s="200">
        <v>4.8099999999999996</v>
      </c>
      <c r="W63" s="200">
        <v>10.58</v>
      </c>
      <c r="X63" s="200">
        <v>33.69</v>
      </c>
      <c r="Y63" s="200">
        <v>0</v>
      </c>
      <c r="Z63">
        <v>0</v>
      </c>
      <c r="AA63" s="200">
        <v>14.86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150</v>
      </c>
      <c r="AN63" s="200">
        <v>0</v>
      </c>
      <c r="AO63">
        <v>0</v>
      </c>
      <c r="AP63" s="200">
        <v>28.88</v>
      </c>
      <c r="AQ63" s="200">
        <v>14.44</v>
      </c>
      <c r="AR63" s="200">
        <v>47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274.31</v>
      </c>
      <c r="L64" s="200">
        <v>3.37</v>
      </c>
      <c r="M64" s="200">
        <v>61.38</v>
      </c>
      <c r="N64" s="200">
        <v>49.93</v>
      </c>
      <c r="O64" s="200">
        <v>35.270000000000003</v>
      </c>
      <c r="P64" s="200">
        <v>23.89</v>
      </c>
      <c r="Q64" s="200">
        <v>2.89</v>
      </c>
      <c r="R64" s="200">
        <v>10.59</v>
      </c>
      <c r="S64" s="200">
        <v>6.74</v>
      </c>
      <c r="T64" s="200">
        <v>0</v>
      </c>
      <c r="U64" s="200">
        <v>59.78</v>
      </c>
      <c r="V64" s="200">
        <v>4.8099999999999996</v>
      </c>
      <c r="W64" s="200">
        <v>10.58</v>
      </c>
      <c r="X64" s="200">
        <v>33.69</v>
      </c>
      <c r="Y64" s="200">
        <v>0</v>
      </c>
      <c r="Z64">
        <v>0</v>
      </c>
      <c r="AA64" s="200">
        <v>14.86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150</v>
      </c>
      <c r="AN64" s="200">
        <v>0</v>
      </c>
      <c r="AO64">
        <v>0</v>
      </c>
      <c r="AP64" s="200">
        <v>28.88</v>
      </c>
      <c r="AQ64" s="200">
        <v>14.44</v>
      </c>
      <c r="AR64" s="200">
        <v>47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274.31</v>
      </c>
      <c r="L65" s="200">
        <v>3.37</v>
      </c>
      <c r="M65" s="200">
        <v>61.38</v>
      </c>
      <c r="N65" s="200">
        <v>49.93</v>
      </c>
      <c r="O65" s="200">
        <v>35.270000000000003</v>
      </c>
      <c r="P65" s="200">
        <v>23.89</v>
      </c>
      <c r="Q65" s="200">
        <v>2.89</v>
      </c>
      <c r="R65" s="200">
        <v>10.59</v>
      </c>
      <c r="S65" s="200">
        <v>6.74</v>
      </c>
      <c r="T65" s="200">
        <v>0</v>
      </c>
      <c r="U65" s="200">
        <v>59.78</v>
      </c>
      <c r="V65" s="200">
        <v>4.8099999999999996</v>
      </c>
      <c r="W65" s="200">
        <v>10.58</v>
      </c>
      <c r="X65" s="200">
        <v>33.69</v>
      </c>
      <c r="Y65" s="200">
        <v>0</v>
      </c>
      <c r="Z65">
        <v>0</v>
      </c>
      <c r="AA65" s="200">
        <v>14.86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150</v>
      </c>
      <c r="AN65" s="200">
        <v>0</v>
      </c>
      <c r="AO65">
        <v>0</v>
      </c>
      <c r="AP65" s="200">
        <v>28.88</v>
      </c>
      <c r="AQ65" s="200">
        <v>14.44</v>
      </c>
      <c r="AR65" s="200">
        <v>47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274.31</v>
      </c>
      <c r="L66" s="200">
        <v>3.37</v>
      </c>
      <c r="M66" s="200">
        <v>61.38</v>
      </c>
      <c r="N66" s="200">
        <v>49.93</v>
      </c>
      <c r="O66" s="200">
        <v>35.270000000000003</v>
      </c>
      <c r="P66" s="200">
        <v>23.89</v>
      </c>
      <c r="Q66" s="200">
        <v>2.89</v>
      </c>
      <c r="R66" s="200">
        <v>10.59</v>
      </c>
      <c r="S66" s="200">
        <v>6.74</v>
      </c>
      <c r="T66" s="200">
        <v>0</v>
      </c>
      <c r="U66" s="200">
        <v>59.78</v>
      </c>
      <c r="V66" s="200">
        <v>4.8099999999999996</v>
      </c>
      <c r="W66" s="200">
        <v>10.58</v>
      </c>
      <c r="X66" s="200">
        <v>33.69</v>
      </c>
      <c r="Y66" s="200">
        <v>0</v>
      </c>
      <c r="Z66">
        <v>0</v>
      </c>
      <c r="AA66" s="200">
        <v>14.86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150</v>
      </c>
      <c r="AN66" s="200">
        <v>0</v>
      </c>
      <c r="AO66">
        <v>0</v>
      </c>
      <c r="AP66" s="200">
        <v>28.88</v>
      </c>
      <c r="AQ66" s="200">
        <v>14.44</v>
      </c>
      <c r="AR66" s="200">
        <v>47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274.31</v>
      </c>
      <c r="L67" s="200">
        <v>3.37</v>
      </c>
      <c r="M67" s="200">
        <v>61.38</v>
      </c>
      <c r="N67" s="200">
        <v>49.93</v>
      </c>
      <c r="O67" s="200">
        <v>35.270000000000003</v>
      </c>
      <c r="P67" s="200">
        <v>23.89</v>
      </c>
      <c r="Q67" s="200">
        <v>2.89</v>
      </c>
      <c r="R67" s="200">
        <v>10.69</v>
      </c>
      <c r="S67" s="200">
        <v>6.74</v>
      </c>
      <c r="T67" s="200">
        <v>0</v>
      </c>
      <c r="U67" s="200">
        <v>59.78</v>
      </c>
      <c r="V67" s="200">
        <v>4.8099999999999996</v>
      </c>
      <c r="W67" s="200">
        <v>10.59</v>
      </c>
      <c r="X67" s="200">
        <v>33.69</v>
      </c>
      <c r="Y67" s="200">
        <v>0</v>
      </c>
      <c r="Z67">
        <v>0</v>
      </c>
      <c r="AA67" s="200">
        <v>14.86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150</v>
      </c>
      <c r="AN67" s="200">
        <v>0</v>
      </c>
      <c r="AO67">
        <v>0</v>
      </c>
      <c r="AP67" s="200">
        <v>29.17</v>
      </c>
      <c r="AQ67" s="200">
        <v>14.44</v>
      </c>
      <c r="AR67" s="200">
        <v>47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274.31</v>
      </c>
      <c r="L68" s="200">
        <v>3.37</v>
      </c>
      <c r="M68" s="200">
        <v>61.38</v>
      </c>
      <c r="N68" s="200">
        <v>49.93</v>
      </c>
      <c r="O68" s="200">
        <v>35.270000000000003</v>
      </c>
      <c r="P68" s="200">
        <v>23.89</v>
      </c>
      <c r="Q68" s="200">
        <v>2.89</v>
      </c>
      <c r="R68" s="200">
        <v>10.59</v>
      </c>
      <c r="S68" s="200">
        <v>6.74</v>
      </c>
      <c r="T68" s="200">
        <v>0</v>
      </c>
      <c r="U68" s="200">
        <v>59.78</v>
      </c>
      <c r="V68" s="200">
        <v>4.8099999999999996</v>
      </c>
      <c r="W68" s="200">
        <v>19.62</v>
      </c>
      <c r="X68" s="200">
        <v>62.36</v>
      </c>
      <c r="Y68" s="200">
        <v>0</v>
      </c>
      <c r="Z68">
        <v>0</v>
      </c>
      <c r="AA68" s="200">
        <v>14.86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150</v>
      </c>
      <c r="AN68" s="200">
        <v>0</v>
      </c>
      <c r="AO68">
        <v>0</v>
      </c>
      <c r="AP68" s="200">
        <v>29.17</v>
      </c>
      <c r="AQ68" s="200">
        <v>14.44</v>
      </c>
      <c r="AR68" s="200">
        <v>47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274.31</v>
      </c>
      <c r="L69" s="200">
        <v>3.37</v>
      </c>
      <c r="M69" s="200">
        <v>61.38</v>
      </c>
      <c r="N69" s="200">
        <v>49.93</v>
      </c>
      <c r="O69" s="200">
        <v>35.270000000000003</v>
      </c>
      <c r="P69" s="200">
        <v>23.89</v>
      </c>
      <c r="Q69" s="200">
        <v>2.89</v>
      </c>
      <c r="R69" s="200">
        <v>10.59</v>
      </c>
      <c r="S69" s="200">
        <v>6.74</v>
      </c>
      <c r="T69" s="200">
        <v>0</v>
      </c>
      <c r="U69" s="200">
        <v>59.78</v>
      </c>
      <c r="V69" s="200">
        <v>8.76</v>
      </c>
      <c r="W69" s="200">
        <v>19.62</v>
      </c>
      <c r="X69" s="200">
        <v>62.36</v>
      </c>
      <c r="Y69" s="200">
        <v>0</v>
      </c>
      <c r="Z69">
        <v>0</v>
      </c>
      <c r="AA69" s="200">
        <v>14.86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134.61000000000001</v>
      </c>
      <c r="AJ69" s="200">
        <v>0</v>
      </c>
      <c r="AK69" s="200">
        <v>0</v>
      </c>
      <c r="AL69" s="200">
        <v>0</v>
      </c>
      <c r="AM69" s="200">
        <v>150</v>
      </c>
      <c r="AN69" s="200">
        <v>0</v>
      </c>
      <c r="AO69">
        <v>0</v>
      </c>
      <c r="AP69" s="200">
        <v>58.83</v>
      </c>
      <c r="AQ69" s="200">
        <v>14.44</v>
      </c>
      <c r="AR69" s="200">
        <v>34.39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274.31</v>
      </c>
      <c r="L70" s="200">
        <v>6.04</v>
      </c>
      <c r="M70" s="200">
        <v>61.38</v>
      </c>
      <c r="N70" s="200">
        <v>49.93</v>
      </c>
      <c r="O70" s="200">
        <v>35.270000000000003</v>
      </c>
      <c r="P70" s="200">
        <v>23.89</v>
      </c>
      <c r="Q70" s="200">
        <v>4.6100000000000003</v>
      </c>
      <c r="R70" s="200">
        <v>17.920000000000002</v>
      </c>
      <c r="S70" s="200">
        <v>11.15</v>
      </c>
      <c r="T70" s="200">
        <v>0</v>
      </c>
      <c r="U70" s="200">
        <v>59.78</v>
      </c>
      <c r="V70" s="200">
        <v>8.76</v>
      </c>
      <c r="W70" s="200">
        <v>19.62</v>
      </c>
      <c r="X70" s="200">
        <v>62.36</v>
      </c>
      <c r="Y70" s="200">
        <v>0</v>
      </c>
      <c r="Z70">
        <v>0</v>
      </c>
      <c r="AA70" s="200">
        <v>14.43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134.61000000000001</v>
      </c>
      <c r="AJ70" s="200">
        <v>0</v>
      </c>
      <c r="AK70" s="200">
        <v>0</v>
      </c>
      <c r="AL70" s="200">
        <v>0</v>
      </c>
      <c r="AM70" s="200">
        <v>150</v>
      </c>
      <c r="AN70" s="200">
        <v>0</v>
      </c>
      <c r="AO70">
        <v>0</v>
      </c>
      <c r="AP70" s="200">
        <v>58.83</v>
      </c>
      <c r="AQ70" s="200">
        <v>38.14</v>
      </c>
      <c r="AR70" s="200">
        <v>16.27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308</v>
      </c>
      <c r="L71" s="200">
        <v>6.04</v>
      </c>
      <c r="M71" s="200">
        <v>61.38</v>
      </c>
      <c r="N71" s="200">
        <v>49.93</v>
      </c>
      <c r="O71" s="200">
        <v>35.270000000000003</v>
      </c>
      <c r="P71" s="200">
        <v>23.89</v>
      </c>
      <c r="Q71" s="200">
        <v>4.6100000000000003</v>
      </c>
      <c r="R71" s="200">
        <v>17.920000000000002</v>
      </c>
      <c r="S71" s="200">
        <v>11.15</v>
      </c>
      <c r="T71" s="200">
        <v>0</v>
      </c>
      <c r="U71" s="200">
        <v>59.78</v>
      </c>
      <c r="V71" s="200">
        <v>8.76</v>
      </c>
      <c r="W71" s="200">
        <v>19.62</v>
      </c>
      <c r="X71" s="200">
        <v>62.36</v>
      </c>
      <c r="Y71" s="200">
        <v>0</v>
      </c>
      <c r="Z71">
        <v>0</v>
      </c>
      <c r="AA71" s="200">
        <v>14.43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134.61000000000001</v>
      </c>
      <c r="AJ71" s="200">
        <v>0</v>
      </c>
      <c r="AK71" s="200">
        <v>0</v>
      </c>
      <c r="AL71" s="200">
        <v>0</v>
      </c>
      <c r="AM71" s="200">
        <v>150</v>
      </c>
      <c r="AN71" s="200">
        <v>0</v>
      </c>
      <c r="AO71">
        <v>0</v>
      </c>
      <c r="AP71" s="200">
        <v>58.83</v>
      </c>
      <c r="AQ71" s="200">
        <v>38.14</v>
      </c>
      <c r="AR71" s="200">
        <v>7.2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385</v>
      </c>
      <c r="L72" s="200">
        <v>6.04</v>
      </c>
      <c r="M72" s="200">
        <v>61.38</v>
      </c>
      <c r="N72" s="200">
        <v>49.93</v>
      </c>
      <c r="O72" s="200">
        <v>35.270000000000003</v>
      </c>
      <c r="P72" s="200">
        <v>23.89</v>
      </c>
      <c r="Q72" s="200">
        <v>4.6100000000000003</v>
      </c>
      <c r="R72" s="200">
        <v>17.920000000000002</v>
      </c>
      <c r="S72" s="200">
        <v>11.15</v>
      </c>
      <c r="T72" s="200">
        <v>0</v>
      </c>
      <c r="U72" s="200">
        <v>59.78</v>
      </c>
      <c r="V72" s="200">
        <v>8.76</v>
      </c>
      <c r="W72" s="200">
        <v>19.57</v>
      </c>
      <c r="X72" s="200">
        <v>62.36</v>
      </c>
      <c r="Y72" s="200">
        <v>0</v>
      </c>
      <c r="Z72">
        <v>0</v>
      </c>
      <c r="AA72" s="200">
        <v>14.43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134.61000000000001</v>
      </c>
      <c r="AJ72" s="200">
        <v>0</v>
      </c>
      <c r="AK72" s="200">
        <v>0</v>
      </c>
      <c r="AL72" s="200">
        <v>0</v>
      </c>
      <c r="AM72" s="200">
        <v>150</v>
      </c>
      <c r="AN72" s="200">
        <v>0</v>
      </c>
      <c r="AO72">
        <v>0</v>
      </c>
      <c r="AP72" s="200">
        <v>58.83</v>
      </c>
      <c r="AQ72" s="200">
        <v>38.14</v>
      </c>
      <c r="AR72" s="200">
        <v>0.96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385</v>
      </c>
      <c r="L73" s="200">
        <v>6.04</v>
      </c>
      <c r="M73" s="200">
        <v>61.38</v>
      </c>
      <c r="N73" s="200">
        <v>49.93</v>
      </c>
      <c r="O73" s="200">
        <v>35.270000000000003</v>
      </c>
      <c r="P73" s="200">
        <v>23.89</v>
      </c>
      <c r="Q73" s="200">
        <v>4.6100000000000003</v>
      </c>
      <c r="R73" s="200">
        <v>17.920000000000002</v>
      </c>
      <c r="S73" s="200">
        <v>11.15</v>
      </c>
      <c r="T73" s="200">
        <v>0</v>
      </c>
      <c r="U73" s="200">
        <v>59.78</v>
      </c>
      <c r="V73" s="200">
        <v>8.76</v>
      </c>
      <c r="W73" s="200">
        <v>19.62</v>
      </c>
      <c r="X73" s="200">
        <v>62.36</v>
      </c>
      <c r="Y73" s="200">
        <v>0</v>
      </c>
      <c r="Z73">
        <v>0</v>
      </c>
      <c r="AA73" s="200">
        <v>14.43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134.61000000000001</v>
      </c>
      <c r="AJ73" s="200">
        <v>0</v>
      </c>
      <c r="AK73" s="200">
        <v>0</v>
      </c>
      <c r="AL73" s="200">
        <v>0</v>
      </c>
      <c r="AM73" s="200">
        <v>150</v>
      </c>
      <c r="AN73" s="200">
        <v>0</v>
      </c>
      <c r="AO73">
        <v>0</v>
      </c>
      <c r="AP73" s="200">
        <v>58.83</v>
      </c>
      <c r="AQ73" s="200">
        <v>38.14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445.35</v>
      </c>
      <c r="L74" s="200">
        <v>6.04</v>
      </c>
      <c r="M74" s="200">
        <v>61.38</v>
      </c>
      <c r="N74" s="200">
        <v>49.93</v>
      </c>
      <c r="O74" s="200">
        <v>35.270000000000003</v>
      </c>
      <c r="P74" s="200">
        <v>23.89</v>
      </c>
      <c r="Q74" s="200">
        <v>4.6100000000000003</v>
      </c>
      <c r="R74" s="200">
        <v>17.920000000000002</v>
      </c>
      <c r="S74" s="200">
        <v>11.15</v>
      </c>
      <c r="T74" s="200">
        <v>0</v>
      </c>
      <c r="U74" s="200">
        <v>59.78</v>
      </c>
      <c r="V74" s="200">
        <v>8.76</v>
      </c>
      <c r="W74" s="200">
        <v>19.62</v>
      </c>
      <c r="X74" s="200">
        <v>62.36</v>
      </c>
      <c r="Y74" s="200">
        <v>0</v>
      </c>
      <c r="Z74">
        <v>0</v>
      </c>
      <c r="AA74" s="200">
        <v>14.43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134.61000000000001</v>
      </c>
      <c r="AJ74" s="200">
        <v>0</v>
      </c>
      <c r="AK74" s="200">
        <v>0</v>
      </c>
      <c r="AL74" s="200">
        <v>0</v>
      </c>
      <c r="AM74" s="200">
        <v>150</v>
      </c>
      <c r="AN74" s="200">
        <v>0</v>
      </c>
      <c r="AO74">
        <v>0</v>
      </c>
      <c r="AP74" s="200">
        <v>58.83</v>
      </c>
      <c r="AQ74" s="200">
        <v>38.14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487.89</v>
      </c>
      <c r="L75" s="200">
        <v>6.04</v>
      </c>
      <c r="M75" s="200">
        <v>61.38</v>
      </c>
      <c r="N75" s="200">
        <v>49.93</v>
      </c>
      <c r="O75" s="200">
        <v>35.270000000000003</v>
      </c>
      <c r="P75" s="200">
        <v>23.89</v>
      </c>
      <c r="Q75" s="200">
        <v>4.6100000000000003</v>
      </c>
      <c r="R75" s="200">
        <v>17.920000000000002</v>
      </c>
      <c r="S75" s="200">
        <v>11.15</v>
      </c>
      <c r="T75" s="200">
        <v>0</v>
      </c>
      <c r="U75" s="200">
        <v>59.78</v>
      </c>
      <c r="V75" s="200">
        <v>8.76</v>
      </c>
      <c r="W75" s="200">
        <v>19.62</v>
      </c>
      <c r="X75" s="200">
        <v>62.36</v>
      </c>
      <c r="Y75" s="200">
        <v>0</v>
      </c>
      <c r="Z75">
        <v>0</v>
      </c>
      <c r="AA75" s="200">
        <v>14.43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122.16</v>
      </c>
      <c r="AJ75" s="200">
        <v>0</v>
      </c>
      <c r="AK75" s="200">
        <v>0</v>
      </c>
      <c r="AL75" s="200">
        <v>0</v>
      </c>
      <c r="AM75" s="200">
        <v>150</v>
      </c>
      <c r="AN75" s="200">
        <v>0</v>
      </c>
      <c r="AO75">
        <v>0</v>
      </c>
      <c r="AP75" s="200">
        <v>58.83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487.89</v>
      </c>
      <c r="L76" s="200">
        <v>6.04</v>
      </c>
      <c r="M76" s="200">
        <v>61.38</v>
      </c>
      <c r="N76" s="200">
        <v>49.93</v>
      </c>
      <c r="O76" s="200">
        <v>35.270000000000003</v>
      </c>
      <c r="P76" s="200">
        <v>23.89</v>
      </c>
      <c r="Q76" s="200">
        <v>4.6100000000000003</v>
      </c>
      <c r="R76" s="200">
        <v>17.88</v>
      </c>
      <c r="S76" s="200">
        <v>11.16</v>
      </c>
      <c r="T76" s="200">
        <v>0</v>
      </c>
      <c r="U76" s="200">
        <v>59.78</v>
      </c>
      <c r="V76" s="200">
        <v>8.76</v>
      </c>
      <c r="W76" s="200">
        <v>19.62</v>
      </c>
      <c r="X76" s="200">
        <v>62.36</v>
      </c>
      <c r="Y76" s="200">
        <v>0</v>
      </c>
      <c r="Z76">
        <v>0</v>
      </c>
      <c r="AA76" s="200">
        <v>14.86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122.16</v>
      </c>
      <c r="AJ76" s="200">
        <v>0</v>
      </c>
      <c r="AK76" s="200">
        <v>0</v>
      </c>
      <c r="AL76" s="200">
        <v>0</v>
      </c>
      <c r="AM76" s="200">
        <v>150</v>
      </c>
      <c r="AN76" s="200">
        <v>0</v>
      </c>
      <c r="AO76">
        <v>0</v>
      </c>
      <c r="AP76" s="200">
        <v>58.83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487.89</v>
      </c>
      <c r="L77" s="200">
        <v>6.04</v>
      </c>
      <c r="M77" s="200">
        <v>61.38</v>
      </c>
      <c r="N77" s="200">
        <v>49.93</v>
      </c>
      <c r="O77" s="200">
        <v>35.270000000000003</v>
      </c>
      <c r="P77" s="200">
        <v>23.89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59.78</v>
      </c>
      <c r="V77" s="200">
        <v>8.76</v>
      </c>
      <c r="W77" s="200">
        <v>19.62</v>
      </c>
      <c r="X77" s="200">
        <v>62.36</v>
      </c>
      <c r="Y77" s="200">
        <v>0</v>
      </c>
      <c r="Z77">
        <v>0</v>
      </c>
      <c r="AA77" s="200">
        <v>14.86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122.16</v>
      </c>
      <c r="AJ77" s="200">
        <v>0</v>
      </c>
      <c r="AK77" s="200">
        <v>0</v>
      </c>
      <c r="AL77" s="200">
        <v>0</v>
      </c>
      <c r="AM77" s="200">
        <v>150</v>
      </c>
      <c r="AN77" s="200">
        <v>0</v>
      </c>
      <c r="AO77">
        <v>0</v>
      </c>
      <c r="AP77" s="200">
        <v>58.83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481.22</v>
      </c>
      <c r="L78" s="200">
        <v>6.04</v>
      </c>
      <c r="M78" s="200">
        <v>61.38</v>
      </c>
      <c r="N78" s="200">
        <v>49.93</v>
      </c>
      <c r="O78" s="200">
        <v>35.270000000000003</v>
      </c>
      <c r="P78" s="200">
        <v>23.89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59.78</v>
      </c>
      <c r="V78" s="200">
        <v>8.76</v>
      </c>
      <c r="W78" s="200">
        <v>19.62</v>
      </c>
      <c r="X78" s="200">
        <v>62.36</v>
      </c>
      <c r="Y78" s="200">
        <v>0</v>
      </c>
      <c r="Z78">
        <v>0</v>
      </c>
      <c r="AA78" s="200">
        <v>14.86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150</v>
      </c>
      <c r="AN78" s="200">
        <v>0</v>
      </c>
      <c r="AO78">
        <v>0</v>
      </c>
      <c r="AP78" s="200">
        <v>58.83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487.89</v>
      </c>
      <c r="L79" s="200">
        <v>6.04</v>
      </c>
      <c r="M79" s="200">
        <v>61.38</v>
      </c>
      <c r="N79" s="200">
        <v>49.93</v>
      </c>
      <c r="O79" s="200">
        <v>35.270000000000003</v>
      </c>
      <c r="P79" s="200">
        <v>23.89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59.78</v>
      </c>
      <c r="V79" s="200">
        <v>8.76</v>
      </c>
      <c r="W79" s="200">
        <v>19.62</v>
      </c>
      <c r="X79" s="200">
        <v>62.36</v>
      </c>
      <c r="Y79" s="200">
        <v>0</v>
      </c>
      <c r="Z79">
        <v>0</v>
      </c>
      <c r="AA79" s="200">
        <v>14.86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150</v>
      </c>
      <c r="AN79" s="200">
        <v>0</v>
      </c>
      <c r="AO79">
        <v>0</v>
      </c>
      <c r="AP79" s="200">
        <v>58.83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487.89</v>
      </c>
      <c r="L80" s="200">
        <v>6.04</v>
      </c>
      <c r="M80" s="200">
        <v>61.38</v>
      </c>
      <c r="N80" s="200">
        <v>49.93</v>
      </c>
      <c r="O80" s="200">
        <v>35.270000000000003</v>
      </c>
      <c r="P80" s="200">
        <v>23.89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59.78</v>
      </c>
      <c r="V80" s="200">
        <v>8.76</v>
      </c>
      <c r="W80" s="200">
        <v>19.62</v>
      </c>
      <c r="X80" s="200">
        <v>62.36</v>
      </c>
      <c r="Y80" s="200">
        <v>0</v>
      </c>
      <c r="Z80">
        <v>0</v>
      </c>
      <c r="AA80" s="200">
        <v>14.86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150</v>
      </c>
      <c r="AN80" s="200">
        <v>0</v>
      </c>
      <c r="AO80">
        <v>0</v>
      </c>
      <c r="AP80" s="200">
        <v>58.83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487.89</v>
      </c>
      <c r="L81" s="200">
        <v>6.04</v>
      </c>
      <c r="M81" s="200">
        <v>61.38</v>
      </c>
      <c r="N81" s="200">
        <v>49.93</v>
      </c>
      <c r="O81" s="200">
        <v>35.270000000000003</v>
      </c>
      <c r="P81" s="200">
        <v>23.89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59.78</v>
      </c>
      <c r="V81" s="200">
        <v>8.76</v>
      </c>
      <c r="W81" s="200">
        <v>19.62</v>
      </c>
      <c r="X81" s="200">
        <v>62.36</v>
      </c>
      <c r="Y81" s="200">
        <v>0</v>
      </c>
      <c r="Z81">
        <v>0</v>
      </c>
      <c r="AA81" s="200">
        <v>14.86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150</v>
      </c>
      <c r="AN81" s="200">
        <v>0</v>
      </c>
      <c r="AO81">
        <v>0</v>
      </c>
      <c r="AP81" s="200">
        <v>58.83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487.89</v>
      </c>
      <c r="L82" s="200">
        <v>6.04</v>
      </c>
      <c r="M82" s="200">
        <v>61.38</v>
      </c>
      <c r="N82" s="200">
        <v>49.93</v>
      </c>
      <c r="O82" s="200">
        <v>35.270000000000003</v>
      </c>
      <c r="P82" s="200">
        <v>23.89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59.78</v>
      </c>
      <c r="V82" s="200">
        <v>8.76</v>
      </c>
      <c r="W82" s="200">
        <v>19.62</v>
      </c>
      <c r="X82" s="200">
        <v>62.36</v>
      </c>
      <c r="Y82" s="200">
        <v>0</v>
      </c>
      <c r="Z82">
        <v>0</v>
      </c>
      <c r="AA82" s="200">
        <v>14.86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150</v>
      </c>
      <c r="AN82" s="200">
        <v>0</v>
      </c>
      <c r="AO82">
        <v>0</v>
      </c>
      <c r="AP82" s="200">
        <v>58.83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450</v>
      </c>
      <c r="L83" s="200">
        <v>6.04</v>
      </c>
      <c r="M83" s="200">
        <v>61.38</v>
      </c>
      <c r="N83" s="200">
        <v>49.93</v>
      </c>
      <c r="O83" s="200">
        <v>35.270000000000003</v>
      </c>
      <c r="P83" s="200">
        <v>23.89</v>
      </c>
      <c r="Q83" s="200">
        <v>4.6100000000000003</v>
      </c>
      <c r="R83" s="200">
        <v>17.920000000000002</v>
      </c>
      <c r="S83" s="200">
        <v>11.38</v>
      </c>
      <c r="T83" s="200">
        <v>0</v>
      </c>
      <c r="U83" s="200">
        <v>59.78</v>
      </c>
      <c r="V83" s="200">
        <v>8.76</v>
      </c>
      <c r="W83" s="200">
        <v>19.62</v>
      </c>
      <c r="X83" s="200">
        <v>62.36</v>
      </c>
      <c r="Y83" s="200">
        <v>0</v>
      </c>
      <c r="Z83">
        <v>0</v>
      </c>
      <c r="AA83" s="200">
        <v>14.86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134.61000000000001</v>
      </c>
      <c r="AJ83" s="200">
        <v>0</v>
      </c>
      <c r="AK83" s="200">
        <v>0</v>
      </c>
      <c r="AL83" s="200">
        <v>0</v>
      </c>
      <c r="AM83" s="200">
        <v>150</v>
      </c>
      <c r="AN83" s="200">
        <v>0</v>
      </c>
      <c r="AO83">
        <v>0</v>
      </c>
      <c r="AP83" s="200">
        <v>58.83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433.13</v>
      </c>
      <c r="L84" s="200">
        <v>6.04</v>
      </c>
      <c r="M84" s="200">
        <v>61.38</v>
      </c>
      <c r="N84" s="200">
        <v>49.93</v>
      </c>
      <c r="O84" s="200">
        <v>35.270000000000003</v>
      </c>
      <c r="P84" s="200">
        <v>23.89</v>
      </c>
      <c r="Q84" s="200">
        <v>4.6100000000000003</v>
      </c>
      <c r="R84" s="200">
        <v>17.920000000000002</v>
      </c>
      <c r="S84" s="200">
        <v>11.15</v>
      </c>
      <c r="T84" s="200">
        <v>0</v>
      </c>
      <c r="U84" s="200">
        <v>59.78</v>
      </c>
      <c r="V84" s="200">
        <v>8.76</v>
      </c>
      <c r="W84" s="200">
        <v>19.62</v>
      </c>
      <c r="X84" s="200">
        <v>62.36</v>
      </c>
      <c r="Y84" s="200">
        <v>0</v>
      </c>
      <c r="Z84">
        <v>0</v>
      </c>
      <c r="AA84" s="200">
        <v>14.86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134.61000000000001</v>
      </c>
      <c r="AJ84" s="200">
        <v>0</v>
      </c>
      <c r="AK84" s="200">
        <v>0</v>
      </c>
      <c r="AL84" s="200">
        <v>0</v>
      </c>
      <c r="AM84" s="200">
        <v>150</v>
      </c>
      <c r="AN84" s="200">
        <v>0</v>
      </c>
      <c r="AO84">
        <v>0</v>
      </c>
      <c r="AP84" s="200">
        <v>58.83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433.13</v>
      </c>
      <c r="L85" s="200">
        <v>6.04</v>
      </c>
      <c r="M85" s="200">
        <v>61.38</v>
      </c>
      <c r="N85" s="200">
        <v>49.93</v>
      </c>
      <c r="O85" s="200">
        <v>35.270000000000003</v>
      </c>
      <c r="P85" s="200">
        <v>23.89</v>
      </c>
      <c r="Q85" s="200">
        <v>4.6100000000000003</v>
      </c>
      <c r="R85" s="200">
        <v>17.920000000000002</v>
      </c>
      <c r="S85" s="200">
        <v>11.15</v>
      </c>
      <c r="T85" s="200">
        <v>0</v>
      </c>
      <c r="U85" s="200">
        <v>59.78</v>
      </c>
      <c r="V85" s="200">
        <v>8.76</v>
      </c>
      <c r="W85" s="200">
        <v>19.62</v>
      </c>
      <c r="X85" s="200">
        <v>62.36</v>
      </c>
      <c r="Y85" s="200">
        <v>0</v>
      </c>
      <c r="Z85">
        <v>0</v>
      </c>
      <c r="AA85" s="200">
        <v>14.86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134.61000000000001</v>
      </c>
      <c r="AJ85" s="200">
        <v>0</v>
      </c>
      <c r="AK85" s="200">
        <v>0</v>
      </c>
      <c r="AL85" s="200">
        <v>0</v>
      </c>
      <c r="AM85" s="200">
        <v>150</v>
      </c>
      <c r="AN85" s="200">
        <v>0</v>
      </c>
      <c r="AO85">
        <v>0</v>
      </c>
      <c r="AP85" s="200">
        <v>58.83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433.13</v>
      </c>
      <c r="L86" s="200">
        <v>6.04</v>
      </c>
      <c r="M86" s="200">
        <v>61.38</v>
      </c>
      <c r="N86" s="200">
        <v>49.93</v>
      </c>
      <c r="O86" s="200">
        <v>35.270000000000003</v>
      </c>
      <c r="P86" s="200">
        <v>23.89</v>
      </c>
      <c r="Q86" s="200">
        <v>4.6100000000000003</v>
      </c>
      <c r="R86" s="200">
        <v>17.920000000000002</v>
      </c>
      <c r="S86" s="200">
        <v>11.15</v>
      </c>
      <c r="T86" s="200">
        <v>0</v>
      </c>
      <c r="U86" s="200">
        <v>59.78</v>
      </c>
      <c r="V86" s="200">
        <v>8.76</v>
      </c>
      <c r="W86" s="200">
        <v>19.62</v>
      </c>
      <c r="X86" s="200">
        <v>62.36</v>
      </c>
      <c r="Y86" s="200">
        <v>0</v>
      </c>
      <c r="Z86">
        <v>0</v>
      </c>
      <c r="AA86" s="200">
        <v>14.86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134.61000000000001</v>
      </c>
      <c r="AJ86" s="200">
        <v>0</v>
      </c>
      <c r="AK86" s="200">
        <v>0</v>
      </c>
      <c r="AL86" s="200">
        <v>0</v>
      </c>
      <c r="AM86" s="200">
        <v>150</v>
      </c>
      <c r="AN86" s="200">
        <v>0</v>
      </c>
      <c r="AO86">
        <v>0</v>
      </c>
      <c r="AP86" s="200">
        <v>58.83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487.89</v>
      </c>
      <c r="L87" s="200">
        <v>6.04</v>
      </c>
      <c r="M87" s="200">
        <v>61.38</v>
      </c>
      <c r="N87" s="200">
        <v>49.93</v>
      </c>
      <c r="O87" s="200">
        <v>35.270000000000003</v>
      </c>
      <c r="P87" s="200">
        <v>23.89</v>
      </c>
      <c r="Q87" s="200">
        <v>4.6100000000000003</v>
      </c>
      <c r="R87" s="200">
        <v>17.920000000000002</v>
      </c>
      <c r="S87" s="200">
        <v>11.15</v>
      </c>
      <c r="T87" s="200">
        <v>0</v>
      </c>
      <c r="U87" s="200">
        <v>59.78</v>
      </c>
      <c r="V87" s="200">
        <v>8.76</v>
      </c>
      <c r="W87" s="200">
        <v>19.62</v>
      </c>
      <c r="X87" s="200">
        <v>62.36</v>
      </c>
      <c r="Y87" s="200">
        <v>0</v>
      </c>
      <c r="Z87">
        <v>0</v>
      </c>
      <c r="AA87" s="200">
        <v>14.86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134.61000000000001</v>
      </c>
      <c r="AJ87" s="200">
        <v>0</v>
      </c>
      <c r="AK87" s="200">
        <v>0</v>
      </c>
      <c r="AL87" s="200">
        <v>0</v>
      </c>
      <c r="AM87" s="200">
        <v>150</v>
      </c>
      <c r="AN87" s="200">
        <v>0</v>
      </c>
      <c r="AO87">
        <v>0</v>
      </c>
      <c r="AP87" s="200">
        <v>58.83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487.89</v>
      </c>
      <c r="L88" s="200">
        <v>6.04</v>
      </c>
      <c r="M88" s="200">
        <v>61.38</v>
      </c>
      <c r="N88" s="200">
        <v>49.93</v>
      </c>
      <c r="O88" s="200">
        <v>35.270000000000003</v>
      </c>
      <c r="P88" s="200">
        <v>23.89</v>
      </c>
      <c r="Q88" s="200">
        <v>4.6100000000000003</v>
      </c>
      <c r="R88" s="200">
        <v>17.920000000000002</v>
      </c>
      <c r="S88" s="200">
        <v>11.15</v>
      </c>
      <c r="T88" s="200">
        <v>0</v>
      </c>
      <c r="U88" s="200">
        <v>59.78</v>
      </c>
      <c r="V88" s="200">
        <v>8.76</v>
      </c>
      <c r="W88" s="200">
        <v>19.62</v>
      </c>
      <c r="X88" s="200">
        <v>62.36</v>
      </c>
      <c r="Y88" s="200">
        <v>0</v>
      </c>
      <c r="Z88">
        <v>0</v>
      </c>
      <c r="AA88" s="200">
        <v>14.86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134.61000000000001</v>
      </c>
      <c r="AJ88" s="200">
        <v>0</v>
      </c>
      <c r="AK88" s="200">
        <v>0</v>
      </c>
      <c r="AL88" s="200">
        <v>0</v>
      </c>
      <c r="AM88" s="200">
        <v>150</v>
      </c>
      <c r="AN88" s="200">
        <v>0</v>
      </c>
      <c r="AO88">
        <v>0</v>
      </c>
      <c r="AP88" s="200">
        <v>58.83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487.89</v>
      </c>
      <c r="L89" s="200">
        <v>6.04</v>
      </c>
      <c r="M89" s="200">
        <v>61.38</v>
      </c>
      <c r="N89" s="200">
        <v>49.93</v>
      </c>
      <c r="O89" s="200">
        <v>35.270000000000003</v>
      </c>
      <c r="P89" s="200">
        <v>23.89</v>
      </c>
      <c r="Q89" s="200">
        <v>4.6100000000000003</v>
      </c>
      <c r="R89" s="200">
        <v>17.920000000000002</v>
      </c>
      <c r="S89" s="200">
        <v>11.15</v>
      </c>
      <c r="T89" s="200">
        <v>0</v>
      </c>
      <c r="U89" s="200">
        <v>59.78</v>
      </c>
      <c r="V89" s="200">
        <v>8.76</v>
      </c>
      <c r="W89" s="200">
        <v>19.62</v>
      </c>
      <c r="X89" s="200">
        <v>62.36</v>
      </c>
      <c r="Y89" s="200">
        <v>0</v>
      </c>
      <c r="Z89">
        <v>0</v>
      </c>
      <c r="AA89" s="200">
        <v>14.86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134.61000000000001</v>
      </c>
      <c r="AJ89" s="200">
        <v>0</v>
      </c>
      <c r="AK89" s="200">
        <v>0</v>
      </c>
      <c r="AL89" s="200">
        <v>0</v>
      </c>
      <c r="AM89" s="200">
        <v>150</v>
      </c>
      <c r="AN89" s="200">
        <v>0</v>
      </c>
      <c r="AO89">
        <v>0</v>
      </c>
      <c r="AP89" s="200">
        <v>58.83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487.89</v>
      </c>
      <c r="L90" s="200">
        <v>6.04</v>
      </c>
      <c r="M90" s="200">
        <v>61.38</v>
      </c>
      <c r="N90" s="200">
        <v>49.93</v>
      </c>
      <c r="O90" s="200">
        <v>35.270000000000003</v>
      </c>
      <c r="P90" s="200">
        <v>23.89</v>
      </c>
      <c r="Q90" s="200">
        <v>4.6100000000000003</v>
      </c>
      <c r="R90" s="200">
        <v>17.920000000000002</v>
      </c>
      <c r="S90" s="200">
        <v>11.15</v>
      </c>
      <c r="T90" s="200">
        <v>0</v>
      </c>
      <c r="U90" s="200">
        <v>59.78</v>
      </c>
      <c r="V90" s="200">
        <v>8.76</v>
      </c>
      <c r="W90" s="200">
        <v>19.62</v>
      </c>
      <c r="X90" s="200">
        <v>62.36</v>
      </c>
      <c r="Y90" s="200">
        <v>0</v>
      </c>
      <c r="Z90">
        <v>0</v>
      </c>
      <c r="AA90" s="200">
        <v>14.86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134.61000000000001</v>
      </c>
      <c r="AJ90" s="200">
        <v>0</v>
      </c>
      <c r="AK90" s="200">
        <v>0</v>
      </c>
      <c r="AL90" s="200">
        <v>0</v>
      </c>
      <c r="AM90" s="200">
        <v>150</v>
      </c>
      <c r="AN90" s="200">
        <v>0</v>
      </c>
      <c r="AO90">
        <v>0</v>
      </c>
      <c r="AP90" s="200">
        <v>58.83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487.89</v>
      </c>
      <c r="L91" s="200">
        <v>6.04</v>
      </c>
      <c r="M91" s="200">
        <v>61.38</v>
      </c>
      <c r="N91" s="200">
        <v>49.93</v>
      </c>
      <c r="O91" s="200">
        <v>35.270000000000003</v>
      </c>
      <c r="P91" s="200">
        <v>23.89</v>
      </c>
      <c r="Q91" s="200">
        <v>4.6100000000000003</v>
      </c>
      <c r="R91" s="200">
        <v>17.920000000000002</v>
      </c>
      <c r="S91" s="200">
        <v>11.16</v>
      </c>
      <c r="T91" s="200">
        <v>0</v>
      </c>
      <c r="U91" s="200">
        <v>59.78</v>
      </c>
      <c r="V91" s="200">
        <v>8.76</v>
      </c>
      <c r="W91" s="200">
        <v>19.62</v>
      </c>
      <c r="X91" s="200">
        <v>62.36</v>
      </c>
      <c r="Y91" s="200">
        <v>0</v>
      </c>
      <c r="Z91">
        <v>0</v>
      </c>
      <c r="AA91" s="200">
        <v>14.86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150</v>
      </c>
      <c r="AN91" s="200">
        <v>0</v>
      </c>
      <c r="AO91">
        <v>0</v>
      </c>
      <c r="AP91" s="200">
        <v>58.83</v>
      </c>
      <c r="AQ91" s="200">
        <v>38.130000000000003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487.89</v>
      </c>
      <c r="L92" s="200">
        <v>6.04</v>
      </c>
      <c r="M92" s="200">
        <v>61.38</v>
      </c>
      <c r="N92" s="200">
        <v>49.93</v>
      </c>
      <c r="O92" s="200">
        <v>35.270000000000003</v>
      </c>
      <c r="P92" s="200">
        <v>23.89</v>
      </c>
      <c r="Q92" s="200">
        <v>4.6100000000000003</v>
      </c>
      <c r="R92" s="200">
        <v>17.920000000000002</v>
      </c>
      <c r="S92" s="200">
        <v>11.16</v>
      </c>
      <c r="T92" s="200">
        <v>0</v>
      </c>
      <c r="U92" s="200">
        <v>59.78</v>
      </c>
      <c r="V92" s="200">
        <v>8.76</v>
      </c>
      <c r="W92" s="200">
        <v>19.62</v>
      </c>
      <c r="X92" s="200">
        <v>62.36</v>
      </c>
      <c r="Y92" s="200">
        <v>0</v>
      </c>
      <c r="Z92">
        <v>0</v>
      </c>
      <c r="AA92" s="200">
        <v>14.86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150</v>
      </c>
      <c r="AN92" s="200">
        <v>0</v>
      </c>
      <c r="AO92">
        <v>0</v>
      </c>
      <c r="AP92" s="200">
        <v>58.83</v>
      </c>
      <c r="AQ92" s="200">
        <v>38.130000000000003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433.13</v>
      </c>
      <c r="L93" s="200">
        <v>6.04</v>
      </c>
      <c r="M93" s="200">
        <v>61.38</v>
      </c>
      <c r="N93" s="200">
        <v>49.93</v>
      </c>
      <c r="O93" s="200">
        <v>35.270000000000003</v>
      </c>
      <c r="P93" s="200">
        <v>23.89</v>
      </c>
      <c r="Q93" s="200">
        <v>4.6100000000000003</v>
      </c>
      <c r="R93" s="200">
        <v>17.920000000000002</v>
      </c>
      <c r="S93" s="200">
        <v>11.16</v>
      </c>
      <c r="T93" s="200">
        <v>0</v>
      </c>
      <c r="U93" s="200">
        <v>59.78</v>
      </c>
      <c r="V93" s="200">
        <v>8.76</v>
      </c>
      <c r="W93" s="200">
        <v>19.62</v>
      </c>
      <c r="X93" s="200">
        <v>62.36</v>
      </c>
      <c r="Y93" s="200">
        <v>0</v>
      </c>
      <c r="Z93">
        <v>0</v>
      </c>
      <c r="AA93" s="200">
        <v>15.3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150</v>
      </c>
      <c r="AN93" s="200">
        <v>0</v>
      </c>
      <c r="AO93">
        <v>0</v>
      </c>
      <c r="AP93" s="200">
        <v>58.83</v>
      </c>
      <c r="AQ93" s="200">
        <v>38.130000000000003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356.13</v>
      </c>
      <c r="L94" s="200">
        <v>6.04</v>
      </c>
      <c r="M94" s="200">
        <v>61.38</v>
      </c>
      <c r="N94" s="200">
        <v>49.93</v>
      </c>
      <c r="O94" s="200">
        <v>35.270000000000003</v>
      </c>
      <c r="P94" s="200">
        <v>23.89</v>
      </c>
      <c r="Q94" s="200">
        <v>4.6100000000000003</v>
      </c>
      <c r="R94" s="200">
        <v>17.920000000000002</v>
      </c>
      <c r="S94" s="200">
        <v>11.16</v>
      </c>
      <c r="T94" s="200">
        <v>0</v>
      </c>
      <c r="U94" s="200">
        <v>59.78</v>
      </c>
      <c r="V94" s="200">
        <v>8.76</v>
      </c>
      <c r="W94" s="200">
        <v>19.62</v>
      </c>
      <c r="X94" s="200">
        <v>62.36</v>
      </c>
      <c r="Y94" s="200">
        <v>0</v>
      </c>
      <c r="Z94">
        <v>0</v>
      </c>
      <c r="AA94" s="200">
        <v>15.3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150</v>
      </c>
      <c r="AN94" s="200">
        <v>0</v>
      </c>
      <c r="AO94">
        <v>0</v>
      </c>
      <c r="AP94" s="200">
        <v>58.83</v>
      </c>
      <c r="AQ94" s="200">
        <v>38.130000000000003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288.75</v>
      </c>
      <c r="L95" s="200">
        <v>6.04</v>
      </c>
      <c r="M95" s="200">
        <v>61.38</v>
      </c>
      <c r="N95" s="200">
        <v>49.93</v>
      </c>
      <c r="O95" s="200">
        <v>35.270000000000003</v>
      </c>
      <c r="P95" s="200">
        <v>23.89</v>
      </c>
      <c r="Q95" s="200">
        <v>4.6100000000000003</v>
      </c>
      <c r="R95" s="200">
        <v>17.920000000000002</v>
      </c>
      <c r="S95" s="200">
        <v>11.16</v>
      </c>
      <c r="T95" s="200">
        <v>0</v>
      </c>
      <c r="U95" s="200">
        <v>59.78</v>
      </c>
      <c r="V95" s="200">
        <v>8.76</v>
      </c>
      <c r="W95" s="200">
        <v>19.62</v>
      </c>
      <c r="X95" s="200">
        <v>62.36</v>
      </c>
      <c r="Y95" s="200">
        <v>0</v>
      </c>
      <c r="Z95">
        <v>0</v>
      </c>
      <c r="AA95" s="200">
        <v>15.3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150</v>
      </c>
      <c r="AN95" s="200">
        <v>0</v>
      </c>
      <c r="AO95">
        <v>0</v>
      </c>
      <c r="AP95" s="200">
        <v>58.83</v>
      </c>
      <c r="AQ95" s="200">
        <v>38.130000000000003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269.5</v>
      </c>
      <c r="L96" s="200">
        <v>3.37</v>
      </c>
      <c r="M96" s="200">
        <v>61.38</v>
      </c>
      <c r="N96" s="200">
        <v>49.93</v>
      </c>
      <c r="O96" s="200">
        <v>35.270000000000003</v>
      </c>
      <c r="P96" s="200">
        <v>23.89</v>
      </c>
      <c r="Q96" s="200">
        <v>2.89</v>
      </c>
      <c r="R96" s="200">
        <v>10.59</v>
      </c>
      <c r="S96" s="200">
        <v>6.74</v>
      </c>
      <c r="T96" s="200">
        <v>0</v>
      </c>
      <c r="U96" s="200">
        <v>59.78</v>
      </c>
      <c r="V96" s="200">
        <v>4.8099999999999996</v>
      </c>
      <c r="W96" s="200">
        <v>19.62</v>
      </c>
      <c r="X96" s="200">
        <v>62.36</v>
      </c>
      <c r="Y96" s="200">
        <v>0</v>
      </c>
      <c r="Z96">
        <v>0</v>
      </c>
      <c r="AA96" s="200">
        <v>15.3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150</v>
      </c>
      <c r="AN96" s="200">
        <v>0</v>
      </c>
      <c r="AO96">
        <v>0</v>
      </c>
      <c r="AP96" s="200">
        <v>58.83</v>
      </c>
      <c r="AQ96" s="200">
        <v>14.44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269.5</v>
      </c>
      <c r="L97" s="200">
        <v>3.37</v>
      </c>
      <c r="M97" s="200">
        <v>61.38</v>
      </c>
      <c r="N97" s="200">
        <v>49.93</v>
      </c>
      <c r="O97" s="200">
        <v>35.270000000000003</v>
      </c>
      <c r="P97" s="200">
        <v>23.89</v>
      </c>
      <c r="Q97" s="200">
        <v>2.89</v>
      </c>
      <c r="R97" s="200">
        <v>10.59</v>
      </c>
      <c r="S97" s="200">
        <v>6.74</v>
      </c>
      <c r="T97" s="200">
        <v>0</v>
      </c>
      <c r="U97" s="200">
        <v>59.78</v>
      </c>
      <c r="V97" s="200">
        <v>4.8099999999999996</v>
      </c>
      <c r="W97" s="200">
        <v>10.58</v>
      </c>
      <c r="X97" s="200">
        <v>62.36</v>
      </c>
      <c r="Y97" s="200">
        <v>0</v>
      </c>
      <c r="Z97">
        <v>0</v>
      </c>
      <c r="AA97" s="200">
        <v>15.3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150</v>
      </c>
      <c r="AN97" s="200">
        <v>0</v>
      </c>
      <c r="AO97">
        <v>0</v>
      </c>
      <c r="AP97" s="200">
        <v>37.68</v>
      </c>
      <c r="AQ97" s="200">
        <v>14.44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269.5</v>
      </c>
      <c r="L98" s="200">
        <v>3.37</v>
      </c>
      <c r="M98" s="200">
        <v>61.38</v>
      </c>
      <c r="N98" s="200">
        <v>49.93</v>
      </c>
      <c r="O98" s="200">
        <v>35.270000000000003</v>
      </c>
      <c r="P98" s="200">
        <v>23.89</v>
      </c>
      <c r="Q98" s="200">
        <v>2.89</v>
      </c>
      <c r="R98" s="200">
        <v>10.59</v>
      </c>
      <c r="S98" s="200">
        <v>6.74</v>
      </c>
      <c r="T98" s="200">
        <v>0</v>
      </c>
      <c r="U98" s="200">
        <v>59.78</v>
      </c>
      <c r="V98" s="200">
        <v>4.8099999999999996</v>
      </c>
      <c r="W98" s="200">
        <v>10.58</v>
      </c>
      <c r="X98" s="200">
        <v>38.880000000000003</v>
      </c>
      <c r="Y98" s="200">
        <v>0</v>
      </c>
      <c r="Z98">
        <v>0</v>
      </c>
      <c r="AA98" s="200">
        <v>15.3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150</v>
      </c>
      <c r="AN98" s="200">
        <v>0</v>
      </c>
      <c r="AO98">
        <v>0</v>
      </c>
      <c r="AP98" s="200">
        <v>28.88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8.7262800000000027</v>
      </c>
      <c r="L99">
        <f t="shared" si="0"/>
        <v>0.11626250000000012</v>
      </c>
      <c r="M99">
        <f t="shared" si="0"/>
        <v>1.4731200000000022</v>
      </c>
      <c r="N99">
        <f t="shared" si="0"/>
        <v>1.1983199999999994</v>
      </c>
      <c r="O99">
        <f t="shared" si="0"/>
        <v>0.84647999999999968</v>
      </c>
      <c r="P99">
        <f t="shared" si="0"/>
        <v>0.57336000000000054</v>
      </c>
      <c r="Q99">
        <f t="shared" si="0"/>
        <v>0.10283500000000011</v>
      </c>
      <c r="R99">
        <f t="shared" si="0"/>
        <v>0.35059500000000032</v>
      </c>
      <c r="S99">
        <f t="shared" si="0"/>
        <v>0.21781499999999995</v>
      </c>
      <c r="T99">
        <f t="shared" si="0"/>
        <v>0</v>
      </c>
      <c r="U99">
        <f t="shared" si="0"/>
        <v>1.4347199999999998</v>
      </c>
      <c r="V99">
        <f t="shared" si="0"/>
        <v>0.17021499999999984</v>
      </c>
      <c r="W99">
        <f t="shared" si="0"/>
        <v>0.39784999999999932</v>
      </c>
      <c r="X99">
        <f t="shared" si="0"/>
        <v>1.1960400000000002</v>
      </c>
      <c r="Y99">
        <f t="shared" si="0"/>
        <v>0</v>
      </c>
      <c r="Z99">
        <f t="shared" si="0"/>
        <v>0</v>
      </c>
      <c r="AA99">
        <f t="shared" si="0"/>
        <v>0.36246249999999958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3.0673150000000038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3.8374999999999999</v>
      </c>
      <c r="AN99">
        <f t="shared" si="0"/>
        <v>0</v>
      </c>
      <c r="AO99">
        <f t="shared" si="0"/>
        <v>0</v>
      </c>
      <c r="AP99">
        <f t="shared" si="0"/>
        <v>1.1532849999999999</v>
      </c>
      <c r="AQ99">
        <f t="shared" ref="AQ99:AT99" si="1">SUM(AQ3:AQ98)/4000</f>
        <v>0.6727475000000005</v>
      </c>
      <c r="AR99">
        <f t="shared" si="1"/>
        <v>0.42303000000000002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85.66</v>
      </c>
      <c r="L3" s="200">
        <v>21.4</v>
      </c>
      <c r="M3" s="200">
        <v>0</v>
      </c>
      <c r="N3" s="200">
        <v>28.87</v>
      </c>
      <c r="O3" s="200">
        <v>24.24</v>
      </c>
      <c r="P3" s="200">
        <v>59.91</v>
      </c>
      <c r="Q3" s="200">
        <v>1.93</v>
      </c>
      <c r="R3" s="200">
        <v>5.93</v>
      </c>
      <c r="S3" s="200">
        <v>3.9</v>
      </c>
      <c r="T3" s="200">
        <v>0</v>
      </c>
      <c r="U3" s="200">
        <v>318.55</v>
      </c>
      <c r="V3" s="200">
        <v>5.07</v>
      </c>
      <c r="W3" s="200">
        <v>11.35</v>
      </c>
      <c r="X3" s="200">
        <v>24.04</v>
      </c>
      <c r="Y3" s="200">
        <v>0</v>
      </c>
      <c r="Z3">
        <v>0</v>
      </c>
      <c r="AA3" s="200">
        <v>8.3699999999999992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19.55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85.66</v>
      </c>
      <c r="L4" s="200">
        <v>21.4</v>
      </c>
      <c r="M4" s="200">
        <v>0</v>
      </c>
      <c r="N4" s="200">
        <v>28.87</v>
      </c>
      <c r="O4" s="200">
        <v>24.24</v>
      </c>
      <c r="P4" s="200">
        <v>59.91</v>
      </c>
      <c r="Q4" s="200">
        <v>1.93</v>
      </c>
      <c r="R4" s="200">
        <v>5.93</v>
      </c>
      <c r="S4" s="200">
        <v>3.9</v>
      </c>
      <c r="T4" s="200">
        <v>0</v>
      </c>
      <c r="U4" s="200">
        <v>318.55</v>
      </c>
      <c r="V4" s="200">
        <v>5.07</v>
      </c>
      <c r="W4" s="200">
        <v>11.35</v>
      </c>
      <c r="X4" s="200">
        <v>24.04</v>
      </c>
      <c r="Y4" s="200">
        <v>0</v>
      </c>
      <c r="Z4">
        <v>0</v>
      </c>
      <c r="AA4" s="200">
        <v>8.3699999999999992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17.32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85.66</v>
      </c>
      <c r="L5" s="200">
        <v>21.4</v>
      </c>
      <c r="M5" s="200">
        <v>0</v>
      </c>
      <c r="N5" s="200">
        <v>28.87</v>
      </c>
      <c r="O5" s="200">
        <v>24.24</v>
      </c>
      <c r="P5" s="200">
        <v>59.91</v>
      </c>
      <c r="Q5" s="200">
        <v>1.93</v>
      </c>
      <c r="R5" s="200">
        <v>5.93</v>
      </c>
      <c r="S5" s="200">
        <v>3.9</v>
      </c>
      <c r="T5" s="200">
        <v>0</v>
      </c>
      <c r="U5" s="200">
        <v>318.55</v>
      </c>
      <c r="V5" s="200">
        <v>5.07</v>
      </c>
      <c r="W5" s="200">
        <v>11.35</v>
      </c>
      <c r="X5" s="200">
        <v>24.04</v>
      </c>
      <c r="Y5" s="200">
        <v>0</v>
      </c>
      <c r="Z5">
        <v>0</v>
      </c>
      <c r="AA5" s="200">
        <v>8.3699999999999992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17.32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85.66</v>
      </c>
      <c r="L6" s="200">
        <v>21.4</v>
      </c>
      <c r="M6" s="200">
        <v>0</v>
      </c>
      <c r="N6" s="200">
        <v>28.87</v>
      </c>
      <c r="O6" s="200">
        <v>24.24</v>
      </c>
      <c r="P6" s="200">
        <v>59.91</v>
      </c>
      <c r="Q6" s="200">
        <v>1.93</v>
      </c>
      <c r="R6" s="200">
        <v>5.93</v>
      </c>
      <c r="S6" s="200">
        <v>3.9</v>
      </c>
      <c r="T6" s="200">
        <v>0</v>
      </c>
      <c r="U6" s="200">
        <v>318.55</v>
      </c>
      <c r="V6" s="200">
        <v>5.07</v>
      </c>
      <c r="W6" s="200">
        <v>11.35</v>
      </c>
      <c r="X6" s="200">
        <v>24.04</v>
      </c>
      <c r="Y6" s="200">
        <v>0</v>
      </c>
      <c r="Z6">
        <v>0</v>
      </c>
      <c r="AA6" s="200">
        <v>8.3699999999999992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17.32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85.66</v>
      </c>
      <c r="L7" s="200">
        <v>21.4</v>
      </c>
      <c r="M7" s="200">
        <v>0</v>
      </c>
      <c r="N7" s="200">
        <v>28.87</v>
      </c>
      <c r="O7" s="200">
        <v>24.24</v>
      </c>
      <c r="P7" s="200">
        <v>59.91</v>
      </c>
      <c r="Q7" s="200">
        <v>1.93</v>
      </c>
      <c r="R7" s="200">
        <v>5.93</v>
      </c>
      <c r="S7" s="200">
        <v>3.9</v>
      </c>
      <c r="T7" s="200">
        <v>0</v>
      </c>
      <c r="U7" s="200">
        <v>318.55</v>
      </c>
      <c r="V7" s="200">
        <v>5.07</v>
      </c>
      <c r="W7" s="200">
        <v>6.22</v>
      </c>
      <c r="X7" s="200">
        <v>12.51</v>
      </c>
      <c r="Y7" s="200">
        <v>0</v>
      </c>
      <c r="Z7">
        <v>0</v>
      </c>
      <c r="AA7" s="200">
        <v>8.3699999999999992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47.16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18.39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85.66</v>
      </c>
      <c r="L8" s="200">
        <v>21.4</v>
      </c>
      <c r="M8" s="200">
        <v>0</v>
      </c>
      <c r="N8" s="200">
        <v>28.87</v>
      </c>
      <c r="O8" s="200">
        <v>24.24</v>
      </c>
      <c r="P8" s="200">
        <v>59.91</v>
      </c>
      <c r="Q8" s="200">
        <v>1.93</v>
      </c>
      <c r="R8" s="200">
        <v>5.93</v>
      </c>
      <c r="S8" s="200">
        <v>3.9</v>
      </c>
      <c r="T8" s="200">
        <v>0</v>
      </c>
      <c r="U8" s="200">
        <v>318.55</v>
      </c>
      <c r="V8" s="200">
        <v>5.07</v>
      </c>
      <c r="W8" s="200">
        <v>6.22</v>
      </c>
      <c r="X8" s="200">
        <v>12.51</v>
      </c>
      <c r="Y8" s="200">
        <v>0</v>
      </c>
      <c r="Z8">
        <v>0</v>
      </c>
      <c r="AA8" s="200">
        <v>8.3699999999999992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47.16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17.329999999999998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85.66</v>
      </c>
      <c r="L9" s="200">
        <v>21.4</v>
      </c>
      <c r="M9" s="200">
        <v>0</v>
      </c>
      <c r="N9" s="200">
        <v>28.87</v>
      </c>
      <c r="O9" s="200">
        <v>24.24</v>
      </c>
      <c r="P9" s="200">
        <v>59.91</v>
      </c>
      <c r="Q9" s="200">
        <v>1.93</v>
      </c>
      <c r="R9" s="200">
        <v>5.93</v>
      </c>
      <c r="S9" s="200">
        <v>3.9</v>
      </c>
      <c r="T9" s="200">
        <v>0</v>
      </c>
      <c r="U9" s="200">
        <v>318.55</v>
      </c>
      <c r="V9" s="200">
        <v>5.07</v>
      </c>
      <c r="W9" s="200">
        <v>6.22</v>
      </c>
      <c r="X9" s="200">
        <v>12.51</v>
      </c>
      <c r="Y9" s="200">
        <v>0</v>
      </c>
      <c r="Z9">
        <v>0</v>
      </c>
      <c r="AA9" s="200">
        <v>8.3699999999999992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47.16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17.329999999999998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85.66</v>
      </c>
      <c r="L10" s="200">
        <v>21.4</v>
      </c>
      <c r="M10" s="200">
        <v>0</v>
      </c>
      <c r="N10" s="200">
        <v>28.87</v>
      </c>
      <c r="O10" s="200">
        <v>24.24</v>
      </c>
      <c r="P10" s="200">
        <v>59.91</v>
      </c>
      <c r="Q10" s="200">
        <v>1.93</v>
      </c>
      <c r="R10" s="200">
        <v>5.93</v>
      </c>
      <c r="S10" s="200">
        <v>3.9</v>
      </c>
      <c r="T10" s="200">
        <v>0</v>
      </c>
      <c r="U10" s="200">
        <v>318.55</v>
      </c>
      <c r="V10" s="200">
        <v>5.07</v>
      </c>
      <c r="W10" s="200">
        <v>6.22</v>
      </c>
      <c r="X10" s="200">
        <v>12.51</v>
      </c>
      <c r="Y10" s="200">
        <v>0</v>
      </c>
      <c r="Z10">
        <v>0</v>
      </c>
      <c r="AA10" s="200">
        <v>8.3699999999999992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47.16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17.329999999999998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85.66</v>
      </c>
      <c r="L11" s="200">
        <v>21.4</v>
      </c>
      <c r="M11" s="200">
        <v>0</v>
      </c>
      <c r="N11" s="200">
        <v>28.87</v>
      </c>
      <c r="O11" s="200">
        <v>24.24</v>
      </c>
      <c r="P11" s="200">
        <v>59.91</v>
      </c>
      <c r="Q11" s="200">
        <v>1.93</v>
      </c>
      <c r="R11" s="200">
        <v>5.93</v>
      </c>
      <c r="S11" s="200">
        <v>3.9</v>
      </c>
      <c r="T11" s="200">
        <v>0</v>
      </c>
      <c r="U11" s="200">
        <v>318.55</v>
      </c>
      <c r="V11" s="200">
        <v>5.07</v>
      </c>
      <c r="W11" s="200">
        <v>6.22</v>
      </c>
      <c r="X11" s="200">
        <v>12.51</v>
      </c>
      <c r="Y11" s="200">
        <v>0</v>
      </c>
      <c r="Z11">
        <v>0</v>
      </c>
      <c r="AA11" s="200">
        <v>8.3699999999999992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47.16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17.329999999999998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85.66</v>
      </c>
      <c r="L12" s="200">
        <v>21.4</v>
      </c>
      <c r="M12" s="200">
        <v>0</v>
      </c>
      <c r="N12" s="200">
        <v>28.87</v>
      </c>
      <c r="O12" s="200">
        <v>24.24</v>
      </c>
      <c r="P12" s="200">
        <v>59.91</v>
      </c>
      <c r="Q12" s="200">
        <v>1.93</v>
      </c>
      <c r="R12" s="200">
        <v>5.93</v>
      </c>
      <c r="S12" s="200">
        <v>3.9</v>
      </c>
      <c r="T12" s="200">
        <v>0</v>
      </c>
      <c r="U12" s="200">
        <v>318.55</v>
      </c>
      <c r="V12" s="200">
        <v>5.07</v>
      </c>
      <c r="W12" s="200">
        <v>6.22</v>
      </c>
      <c r="X12" s="200">
        <v>12.51</v>
      </c>
      <c r="Y12" s="200">
        <v>0</v>
      </c>
      <c r="Z12">
        <v>0</v>
      </c>
      <c r="AA12" s="200">
        <v>8.3800000000000008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47.16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17.329999999999998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85.66</v>
      </c>
      <c r="L13" s="200">
        <v>21.4</v>
      </c>
      <c r="M13" s="200">
        <v>0</v>
      </c>
      <c r="N13" s="200">
        <v>28.87</v>
      </c>
      <c r="O13" s="200">
        <v>24.24</v>
      </c>
      <c r="P13" s="200">
        <v>59.91</v>
      </c>
      <c r="Q13" s="200">
        <v>1.93</v>
      </c>
      <c r="R13" s="200">
        <v>5.93</v>
      </c>
      <c r="S13" s="200">
        <v>3.9</v>
      </c>
      <c r="T13" s="200">
        <v>0</v>
      </c>
      <c r="U13" s="200">
        <v>318.55</v>
      </c>
      <c r="V13" s="200">
        <v>5.07</v>
      </c>
      <c r="W13" s="200">
        <v>6.22</v>
      </c>
      <c r="X13" s="200">
        <v>12.51</v>
      </c>
      <c r="Y13" s="200">
        <v>0</v>
      </c>
      <c r="Z13">
        <v>0</v>
      </c>
      <c r="AA13" s="200">
        <v>8.3800000000000008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47.16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17.329999999999998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85.66</v>
      </c>
      <c r="L14" s="200">
        <v>21.4</v>
      </c>
      <c r="M14" s="200">
        <v>0</v>
      </c>
      <c r="N14" s="200">
        <v>28.87</v>
      </c>
      <c r="O14" s="200">
        <v>24.24</v>
      </c>
      <c r="P14" s="200">
        <v>59.91</v>
      </c>
      <c r="Q14" s="200">
        <v>1.93</v>
      </c>
      <c r="R14" s="200">
        <v>5.93</v>
      </c>
      <c r="S14" s="200">
        <v>3.9</v>
      </c>
      <c r="T14" s="200">
        <v>0</v>
      </c>
      <c r="U14" s="200">
        <v>318.55</v>
      </c>
      <c r="V14" s="200">
        <v>5.07</v>
      </c>
      <c r="W14" s="200">
        <v>6.22</v>
      </c>
      <c r="X14" s="200">
        <v>12.51</v>
      </c>
      <c r="Y14" s="200">
        <v>0</v>
      </c>
      <c r="Z14">
        <v>0</v>
      </c>
      <c r="AA14" s="200">
        <v>8.3800000000000008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47.16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17.329999999999998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85.66</v>
      </c>
      <c r="L15" s="200">
        <v>21.4</v>
      </c>
      <c r="M15" s="200">
        <v>0</v>
      </c>
      <c r="N15" s="200">
        <v>28.87</v>
      </c>
      <c r="O15" s="200">
        <v>24.24</v>
      </c>
      <c r="P15" s="200">
        <v>59.91</v>
      </c>
      <c r="Q15" s="200">
        <v>1.93</v>
      </c>
      <c r="R15" s="200">
        <v>5.93</v>
      </c>
      <c r="S15" s="200">
        <v>3.9</v>
      </c>
      <c r="T15" s="200">
        <v>0</v>
      </c>
      <c r="U15" s="200">
        <v>318.55</v>
      </c>
      <c r="V15" s="200">
        <v>5.07</v>
      </c>
      <c r="W15" s="200">
        <v>6.22</v>
      </c>
      <c r="X15" s="200">
        <v>12.51</v>
      </c>
      <c r="Y15" s="200">
        <v>0</v>
      </c>
      <c r="Z15">
        <v>0</v>
      </c>
      <c r="AA15" s="200">
        <v>8.6199999999999992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47.16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17.329999999999998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85.66</v>
      </c>
      <c r="L16" s="200">
        <v>21.4</v>
      </c>
      <c r="M16" s="200">
        <v>0</v>
      </c>
      <c r="N16" s="200">
        <v>28.87</v>
      </c>
      <c r="O16" s="200">
        <v>24.24</v>
      </c>
      <c r="P16" s="200">
        <v>59.91</v>
      </c>
      <c r="Q16" s="200">
        <v>1.93</v>
      </c>
      <c r="R16" s="200">
        <v>5.93</v>
      </c>
      <c r="S16" s="200">
        <v>3.9</v>
      </c>
      <c r="T16" s="200">
        <v>0</v>
      </c>
      <c r="U16" s="200">
        <v>318.55</v>
      </c>
      <c r="V16" s="200">
        <v>5.07</v>
      </c>
      <c r="W16" s="200">
        <v>6.22</v>
      </c>
      <c r="X16" s="200">
        <v>12.51</v>
      </c>
      <c r="Y16" s="200">
        <v>0</v>
      </c>
      <c r="Z16">
        <v>0</v>
      </c>
      <c r="AA16" s="200">
        <v>8.6199999999999992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47.16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17.329999999999998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85.66</v>
      </c>
      <c r="L17" s="200">
        <v>21.4</v>
      </c>
      <c r="M17" s="200">
        <v>0</v>
      </c>
      <c r="N17" s="200">
        <v>28.87</v>
      </c>
      <c r="O17" s="200">
        <v>24.24</v>
      </c>
      <c r="P17" s="200">
        <v>59.91</v>
      </c>
      <c r="Q17" s="200">
        <v>1.93</v>
      </c>
      <c r="R17" s="200">
        <v>5.93</v>
      </c>
      <c r="S17" s="200">
        <v>3.9</v>
      </c>
      <c r="T17" s="200">
        <v>0</v>
      </c>
      <c r="U17" s="200">
        <v>318.55</v>
      </c>
      <c r="V17" s="200">
        <v>5.07</v>
      </c>
      <c r="W17" s="200">
        <v>6.22</v>
      </c>
      <c r="X17" s="200">
        <v>12.51</v>
      </c>
      <c r="Y17" s="200">
        <v>0</v>
      </c>
      <c r="Z17">
        <v>0</v>
      </c>
      <c r="AA17" s="200">
        <v>8.6199999999999992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47.16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17.329999999999998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85.66</v>
      </c>
      <c r="L18" s="200">
        <v>21.4</v>
      </c>
      <c r="M18" s="200">
        <v>0</v>
      </c>
      <c r="N18" s="200">
        <v>28.87</v>
      </c>
      <c r="O18" s="200">
        <v>24.24</v>
      </c>
      <c r="P18" s="200">
        <v>59.91</v>
      </c>
      <c r="Q18" s="200">
        <v>1.93</v>
      </c>
      <c r="R18" s="200">
        <v>5.93</v>
      </c>
      <c r="S18" s="200">
        <v>3.9</v>
      </c>
      <c r="T18" s="200">
        <v>0</v>
      </c>
      <c r="U18" s="200">
        <v>318.55</v>
      </c>
      <c r="V18" s="200">
        <v>5.07</v>
      </c>
      <c r="W18" s="200">
        <v>6.22</v>
      </c>
      <c r="X18" s="200">
        <v>12.51</v>
      </c>
      <c r="Y18" s="200">
        <v>0</v>
      </c>
      <c r="Z18">
        <v>0</v>
      </c>
      <c r="AA18" s="200">
        <v>8.6199999999999992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47.16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17.329999999999998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85.66</v>
      </c>
      <c r="L19" s="200">
        <v>21.4</v>
      </c>
      <c r="M19" s="200">
        <v>0</v>
      </c>
      <c r="N19" s="200">
        <v>28.87</v>
      </c>
      <c r="O19" s="200">
        <v>24.24</v>
      </c>
      <c r="P19" s="200">
        <v>59.91</v>
      </c>
      <c r="Q19" s="200">
        <v>1.93</v>
      </c>
      <c r="R19" s="200">
        <v>5.93</v>
      </c>
      <c r="S19" s="200">
        <v>3.9</v>
      </c>
      <c r="T19" s="200">
        <v>0</v>
      </c>
      <c r="U19" s="200">
        <v>318.55</v>
      </c>
      <c r="V19" s="200">
        <v>5.07</v>
      </c>
      <c r="W19" s="200">
        <v>6.22</v>
      </c>
      <c r="X19" s="200">
        <v>12.51</v>
      </c>
      <c r="Y19" s="200">
        <v>0</v>
      </c>
      <c r="Z19">
        <v>0</v>
      </c>
      <c r="AA19" s="200">
        <v>8.6199999999999992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47.16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17.329999999999998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85.66</v>
      </c>
      <c r="L20" s="200">
        <v>21.4</v>
      </c>
      <c r="M20" s="200">
        <v>0</v>
      </c>
      <c r="N20" s="200">
        <v>28.87</v>
      </c>
      <c r="O20" s="200">
        <v>24.24</v>
      </c>
      <c r="P20" s="200">
        <v>59.91</v>
      </c>
      <c r="Q20" s="200">
        <v>1.93</v>
      </c>
      <c r="R20" s="200">
        <v>5.93</v>
      </c>
      <c r="S20" s="200">
        <v>3.9</v>
      </c>
      <c r="T20" s="200">
        <v>0</v>
      </c>
      <c r="U20" s="200">
        <v>318.55</v>
      </c>
      <c r="V20" s="200">
        <v>5.07</v>
      </c>
      <c r="W20" s="200">
        <v>6.22</v>
      </c>
      <c r="X20" s="200">
        <v>12.51</v>
      </c>
      <c r="Y20" s="200">
        <v>0</v>
      </c>
      <c r="Z20">
        <v>0</v>
      </c>
      <c r="AA20" s="200">
        <v>8.6199999999999992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47.16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17.329999999999998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85.66</v>
      </c>
      <c r="L21" s="200">
        <v>21.39</v>
      </c>
      <c r="M21" s="200">
        <v>0</v>
      </c>
      <c r="N21" s="200">
        <v>28.87</v>
      </c>
      <c r="O21" s="200">
        <v>24.24</v>
      </c>
      <c r="P21" s="200">
        <v>59.91</v>
      </c>
      <c r="Q21" s="200">
        <v>1.93</v>
      </c>
      <c r="R21" s="200">
        <v>5.77</v>
      </c>
      <c r="S21" s="200">
        <v>3.85</v>
      </c>
      <c r="T21" s="200">
        <v>0</v>
      </c>
      <c r="U21" s="200">
        <v>318.55</v>
      </c>
      <c r="V21" s="200">
        <v>5.07</v>
      </c>
      <c r="W21" s="200">
        <v>6</v>
      </c>
      <c r="X21" s="200">
        <v>12.51</v>
      </c>
      <c r="Y21" s="200">
        <v>0</v>
      </c>
      <c r="Z21">
        <v>0</v>
      </c>
      <c r="AA21" s="200">
        <v>8.6199999999999992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47.16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17.329999999999998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85.66</v>
      </c>
      <c r="L22" s="200">
        <v>21.39</v>
      </c>
      <c r="M22" s="200">
        <v>0</v>
      </c>
      <c r="N22" s="200">
        <v>28.87</v>
      </c>
      <c r="O22" s="200">
        <v>24.24</v>
      </c>
      <c r="P22" s="200">
        <v>59.91</v>
      </c>
      <c r="Q22" s="200">
        <v>1.93</v>
      </c>
      <c r="R22" s="200">
        <v>5.77</v>
      </c>
      <c r="S22" s="200">
        <v>3.85</v>
      </c>
      <c r="T22" s="200">
        <v>0</v>
      </c>
      <c r="U22" s="200">
        <v>318.55</v>
      </c>
      <c r="V22" s="200">
        <v>5.07</v>
      </c>
      <c r="W22" s="200">
        <v>11.35</v>
      </c>
      <c r="X22" s="200">
        <v>24.04</v>
      </c>
      <c r="Y22" s="200">
        <v>0</v>
      </c>
      <c r="Z22">
        <v>0</v>
      </c>
      <c r="AA22" s="200">
        <v>8.6199999999999992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47.16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17.32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85.66</v>
      </c>
      <c r="L23" s="200">
        <v>21.39</v>
      </c>
      <c r="M23" s="200">
        <v>0</v>
      </c>
      <c r="N23" s="200">
        <v>28.87</v>
      </c>
      <c r="O23" s="200">
        <v>24.24</v>
      </c>
      <c r="P23" s="200">
        <v>59.91</v>
      </c>
      <c r="Q23" s="200">
        <v>1.93</v>
      </c>
      <c r="R23" s="200">
        <v>5.77</v>
      </c>
      <c r="S23" s="200">
        <v>3.85</v>
      </c>
      <c r="T23" s="200">
        <v>0</v>
      </c>
      <c r="U23" s="200">
        <v>318.55</v>
      </c>
      <c r="V23" s="200">
        <v>5.07</v>
      </c>
      <c r="W23" s="200">
        <v>11.35</v>
      </c>
      <c r="X23" s="200">
        <v>24.04</v>
      </c>
      <c r="Y23" s="200">
        <v>0</v>
      </c>
      <c r="Z23">
        <v>0</v>
      </c>
      <c r="AA23" s="200">
        <v>8.3800000000000008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45.06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17.32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85.66</v>
      </c>
      <c r="L24" s="200">
        <v>21.39</v>
      </c>
      <c r="M24" s="200">
        <v>0</v>
      </c>
      <c r="N24" s="200">
        <v>28.87</v>
      </c>
      <c r="O24" s="200">
        <v>24.24</v>
      </c>
      <c r="P24" s="200">
        <v>59.91</v>
      </c>
      <c r="Q24" s="200">
        <v>1.93</v>
      </c>
      <c r="R24" s="200">
        <v>5.77</v>
      </c>
      <c r="S24" s="200">
        <v>3.85</v>
      </c>
      <c r="T24" s="200">
        <v>0</v>
      </c>
      <c r="U24" s="200">
        <v>318.55</v>
      </c>
      <c r="V24" s="200">
        <v>5.07</v>
      </c>
      <c r="W24" s="200">
        <v>11.35</v>
      </c>
      <c r="X24" s="200">
        <v>24.04</v>
      </c>
      <c r="Y24" s="200">
        <v>0</v>
      </c>
      <c r="Z24">
        <v>0</v>
      </c>
      <c r="AA24" s="200">
        <v>8.3800000000000008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45.06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17.32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85.66</v>
      </c>
      <c r="L25" s="200">
        <v>21.39</v>
      </c>
      <c r="M25" s="200">
        <v>0</v>
      </c>
      <c r="N25" s="200">
        <v>28.87</v>
      </c>
      <c r="O25" s="200">
        <v>24.24</v>
      </c>
      <c r="P25" s="200">
        <v>59.91</v>
      </c>
      <c r="Q25" s="200">
        <v>1.93</v>
      </c>
      <c r="R25" s="200">
        <v>5.77</v>
      </c>
      <c r="S25" s="200">
        <v>3.85</v>
      </c>
      <c r="T25" s="200">
        <v>0</v>
      </c>
      <c r="U25" s="200">
        <v>318.55</v>
      </c>
      <c r="V25" s="200">
        <v>5.07</v>
      </c>
      <c r="W25" s="200">
        <v>11.02</v>
      </c>
      <c r="X25" s="200">
        <v>23.92</v>
      </c>
      <c r="Y25" s="200">
        <v>0</v>
      </c>
      <c r="Z25">
        <v>0</v>
      </c>
      <c r="AA25" s="200">
        <v>8.3800000000000008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45.06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17.32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85.66</v>
      </c>
      <c r="L26" s="200">
        <v>21.39</v>
      </c>
      <c r="M26" s="200">
        <v>0</v>
      </c>
      <c r="N26" s="200">
        <v>28.87</v>
      </c>
      <c r="O26" s="200">
        <v>24.24</v>
      </c>
      <c r="P26" s="200">
        <v>59.91</v>
      </c>
      <c r="Q26" s="200">
        <v>1.93</v>
      </c>
      <c r="R26" s="200">
        <v>5.77</v>
      </c>
      <c r="S26" s="200">
        <v>3.85</v>
      </c>
      <c r="T26" s="200">
        <v>0</v>
      </c>
      <c r="U26" s="200">
        <v>318.55</v>
      </c>
      <c r="V26" s="200">
        <v>5.07</v>
      </c>
      <c r="W26" s="200">
        <v>11.35</v>
      </c>
      <c r="X26" s="200">
        <v>24.04</v>
      </c>
      <c r="Y26" s="200">
        <v>0</v>
      </c>
      <c r="Z26">
        <v>0</v>
      </c>
      <c r="AA26" s="200">
        <v>8.3800000000000008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45.06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17.32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85.66</v>
      </c>
      <c r="L27" s="200">
        <v>21.18</v>
      </c>
      <c r="M27" s="200">
        <v>0</v>
      </c>
      <c r="N27" s="200">
        <v>28.87</v>
      </c>
      <c r="O27" s="200">
        <v>24.24</v>
      </c>
      <c r="P27" s="200">
        <v>59.91</v>
      </c>
      <c r="Q27" s="200">
        <v>1.93</v>
      </c>
      <c r="R27" s="200">
        <v>10.37</v>
      </c>
      <c r="S27" s="200">
        <v>3.85</v>
      </c>
      <c r="T27" s="200">
        <v>0</v>
      </c>
      <c r="U27" s="200">
        <v>318.55</v>
      </c>
      <c r="V27" s="200">
        <v>4.7300000000000004</v>
      </c>
      <c r="W27" s="200">
        <v>11.35</v>
      </c>
      <c r="X27" s="200">
        <v>24.04</v>
      </c>
      <c r="Y27" s="200">
        <v>0</v>
      </c>
      <c r="Z27">
        <v>0</v>
      </c>
      <c r="AA27" s="200">
        <v>8.3800000000000008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34.020000000000003</v>
      </c>
      <c r="AQ27" s="200">
        <v>11.55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85.66</v>
      </c>
      <c r="L28" s="200">
        <v>21.18</v>
      </c>
      <c r="M28" s="200">
        <v>0</v>
      </c>
      <c r="N28" s="200">
        <v>28.87</v>
      </c>
      <c r="O28" s="200">
        <v>24.24</v>
      </c>
      <c r="P28" s="200">
        <v>59.91</v>
      </c>
      <c r="Q28" s="200">
        <v>2.67</v>
      </c>
      <c r="R28" s="200">
        <v>10.37</v>
      </c>
      <c r="S28" s="200">
        <v>5.76</v>
      </c>
      <c r="T28" s="200">
        <v>0</v>
      </c>
      <c r="U28" s="200">
        <v>318.55</v>
      </c>
      <c r="V28" s="200">
        <v>5.07</v>
      </c>
      <c r="W28" s="200">
        <v>11.35</v>
      </c>
      <c r="X28" s="200">
        <v>24.04</v>
      </c>
      <c r="Y28" s="200">
        <v>0</v>
      </c>
      <c r="Z28">
        <v>0</v>
      </c>
      <c r="AA28" s="200">
        <v>8.3800000000000008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34.020000000000003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85.66</v>
      </c>
      <c r="L29" s="200">
        <v>21.18</v>
      </c>
      <c r="M29" s="200">
        <v>0</v>
      </c>
      <c r="N29" s="200">
        <v>28.87</v>
      </c>
      <c r="O29" s="200">
        <v>24.24</v>
      </c>
      <c r="P29" s="200">
        <v>59.91</v>
      </c>
      <c r="Q29" s="200">
        <v>2.67</v>
      </c>
      <c r="R29" s="200">
        <v>10.37</v>
      </c>
      <c r="S29" s="200">
        <v>6.41</v>
      </c>
      <c r="T29" s="200">
        <v>0</v>
      </c>
      <c r="U29" s="200">
        <v>318.55</v>
      </c>
      <c r="V29" s="200">
        <v>5.07</v>
      </c>
      <c r="W29" s="200">
        <v>11.35</v>
      </c>
      <c r="X29" s="200">
        <v>24.04</v>
      </c>
      <c r="Y29" s="200">
        <v>0</v>
      </c>
      <c r="Z29">
        <v>0</v>
      </c>
      <c r="AA29" s="200">
        <v>8.3800000000000008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34.020000000000003</v>
      </c>
      <c r="AQ29" s="200">
        <v>22.05</v>
      </c>
      <c r="AR29" s="200">
        <v>0.15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87.4</v>
      </c>
      <c r="L30" s="200">
        <v>21.18</v>
      </c>
      <c r="M30" s="200">
        <v>0</v>
      </c>
      <c r="N30" s="200">
        <v>28.87</v>
      </c>
      <c r="O30" s="200">
        <v>24.24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318.55</v>
      </c>
      <c r="V30" s="200">
        <v>5.07</v>
      </c>
      <c r="W30" s="200">
        <v>11.35</v>
      </c>
      <c r="X30" s="200">
        <v>24.04</v>
      </c>
      <c r="Y30" s="200">
        <v>0</v>
      </c>
      <c r="Z30">
        <v>0</v>
      </c>
      <c r="AA30" s="200">
        <v>8.3800000000000008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34.020000000000003</v>
      </c>
      <c r="AQ30" s="200">
        <v>22.05</v>
      </c>
      <c r="AR30" s="200">
        <v>0.56000000000000005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76.97</v>
      </c>
      <c r="L31" s="200">
        <v>39.700000000000003</v>
      </c>
      <c r="M31" s="200">
        <v>0</v>
      </c>
      <c r="N31" s="200">
        <v>28.87</v>
      </c>
      <c r="O31" s="200">
        <v>24.24</v>
      </c>
      <c r="P31" s="200">
        <v>59.91</v>
      </c>
      <c r="Q31" s="200">
        <v>2.5099999999999998</v>
      </c>
      <c r="R31" s="200">
        <v>10.37</v>
      </c>
      <c r="S31" s="200">
        <v>6.32</v>
      </c>
      <c r="T31" s="200">
        <v>0</v>
      </c>
      <c r="U31" s="200">
        <v>318.55</v>
      </c>
      <c r="V31" s="200">
        <v>5.07</v>
      </c>
      <c r="W31" s="200">
        <v>11.35</v>
      </c>
      <c r="X31" s="200">
        <v>24.04</v>
      </c>
      <c r="Y31" s="200">
        <v>0</v>
      </c>
      <c r="Z31">
        <v>0</v>
      </c>
      <c r="AA31" s="200">
        <v>8.3800000000000008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34.020000000000003</v>
      </c>
      <c r="AQ31" s="200">
        <v>22.05</v>
      </c>
      <c r="AR31" s="200">
        <v>2.6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146.69</v>
      </c>
      <c r="L32" s="200">
        <v>41.86</v>
      </c>
      <c r="M32" s="200">
        <v>0</v>
      </c>
      <c r="N32" s="200">
        <v>28.87</v>
      </c>
      <c r="O32" s="200">
        <v>24.24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318.55</v>
      </c>
      <c r="V32" s="200">
        <v>5.07</v>
      </c>
      <c r="W32" s="200">
        <v>11.35</v>
      </c>
      <c r="X32" s="200">
        <v>24.04</v>
      </c>
      <c r="Y32" s="200">
        <v>0</v>
      </c>
      <c r="Z32">
        <v>0</v>
      </c>
      <c r="AA32" s="200">
        <v>8.3800000000000008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34.020000000000003</v>
      </c>
      <c r="AQ32" s="200">
        <v>22.05</v>
      </c>
      <c r="AR32" s="200">
        <v>7.28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157.09</v>
      </c>
      <c r="L33" s="200">
        <v>41.86</v>
      </c>
      <c r="M33" s="200">
        <v>0</v>
      </c>
      <c r="N33" s="200">
        <v>28.87</v>
      </c>
      <c r="O33" s="200">
        <v>24.24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318.55</v>
      </c>
      <c r="V33" s="200">
        <v>5.07</v>
      </c>
      <c r="W33" s="200">
        <v>11.35</v>
      </c>
      <c r="X33" s="200">
        <v>24.04</v>
      </c>
      <c r="Y33" s="200">
        <v>0</v>
      </c>
      <c r="Z33">
        <v>0</v>
      </c>
      <c r="AA33" s="200">
        <v>8.3800000000000008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34.020000000000003</v>
      </c>
      <c r="AQ33" s="200">
        <v>22.05</v>
      </c>
      <c r="AR33" s="200">
        <v>13.43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157.09</v>
      </c>
      <c r="L34" s="200">
        <v>41.86</v>
      </c>
      <c r="M34" s="200">
        <v>0</v>
      </c>
      <c r="N34" s="200">
        <v>28.87</v>
      </c>
      <c r="O34" s="200">
        <v>24.24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318.55</v>
      </c>
      <c r="V34" s="200">
        <v>5.07</v>
      </c>
      <c r="W34" s="200">
        <v>11.35</v>
      </c>
      <c r="X34" s="200">
        <v>24.04</v>
      </c>
      <c r="Y34" s="200">
        <v>0</v>
      </c>
      <c r="Z34">
        <v>0</v>
      </c>
      <c r="AA34" s="200">
        <v>8.3800000000000008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34.020000000000003</v>
      </c>
      <c r="AQ34" s="200">
        <v>22.05</v>
      </c>
      <c r="AR34" s="200">
        <v>19.75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157.09</v>
      </c>
      <c r="L35" s="200">
        <v>41.86</v>
      </c>
      <c r="M35" s="200">
        <v>0</v>
      </c>
      <c r="N35" s="200">
        <v>28.87</v>
      </c>
      <c r="O35" s="200">
        <v>24.24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318.55</v>
      </c>
      <c r="V35" s="200">
        <v>5.07</v>
      </c>
      <c r="W35" s="200">
        <v>11.35</v>
      </c>
      <c r="X35" s="200">
        <v>23.67</v>
      </c>
      <c r="Y35" s="200">
        <v>0</v>
      </c>
      <c r="Z35">
        <v>0</v>
      </c>
      <c r="AA35" s="200">
        <v>8.3800000000000008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34.020000000000003</v>
      </c>
      <c r="AQ35" s="200">
        <v>22.05</v>
      </c>
      <c r="AR35" s="200">
        <v>19.75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157.09</v>
      </c>
      <c r="L36" s="200">
        <v>41.86</v>
      </c>
      <c r="M36" s="200">
        <v>0</v>
      </c>
      <c r="N36" s="200">
        <v>28.87</v>
      </c>
      <c r="O36" s="200">
        <v>24.24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318.55</v>
      </c>
      <c r="V36" s="200">
        <v>5.07</v>
      </c>
      <c r="W36" s="200">
        <v>11.35</v>
      </c>
      <c r="X36" s="200">
        <v>24.04</v>
      </c>
      <c r="Y36" s="200">
        <v>0</v>
      </c>
      <c r="Z36">
        <v>0</v>
      </c>
      <c r="AA36" s="200">
        <v>8.3800000000000008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34.020000000000003</v>
      </c>
      <c r="AQ36" s="200">
        <v>22.05</v>
      </c>
      <c r="AR36" s="200">
        <v>19.75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157.09</v>
      </c>
      <c r="L37" s="200">
        <v>41.86</v>
      </c>
      <c r="M37" s="200">
        <v>0</v>
      </c>
      <c r="N37" s="200">
        <v>28.87</v>
      </c>
      <c r="O37" s="200">
        <v>24.24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318.55</v>
      </c>
      <c r="V37" s="200">
        <v>5.07</v>
      </c>
      <c r="W37" s="200">
        <v>11.35</v>
      </c>
      <c r="X37" s="200">
        <v>24.04</v>
      </c>
      <c r="Y37" s="200">
        <v>0</v>
      </c>
      <c r="Z37">
        <v>0</v>
      </c>
      <c r="AA37" s="200">
        <v>8.3800000000000008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34.020000000000003</v>
      </c>
      <c r="AQ37" s="200">
        <v>22.05</v>
      </c>
      <c r="AR37" s="200">
        <v>19.75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157.09</v>
      </c>
      <c r="L38" s="200">
        <v>41.86</v>
      </c>
      <c r="M38" s="200">
        <v>0</v>
      </c>
      <c r="N38" s="200">
        <v>28.87</v>
      </c>
      <c r="O38" s="200">
        <v>24.24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318.55</v>
      </c>
      <c r="V38" s="200">
        <v>5.07</v>
      </c>
      <c r="W38" s="200">
        <v>11.35</v>
      </c>
      <c r="X38" s="200">
        <v>24.04</v>
      </c>
      <c r="Y38" s="200">
        <v>0</v>
      </c>
      <c r="Z38">
        <v>0</v>
      </c>
      <c r="AA38" s="200">
        <v>8.3800000000000008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34.020000000000003</v>
      </c>
      <c r="AQ38" s="200">
        <v>22.05</v>
      </c>
      <c r="AR38" s="200">
        <v>19.75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157.16</v>
      </c>
      <c r="L39" s="200">
        <v>41.86</v>
      </c>
      <c r="M39" s="200">
        <v>0</v>
      </c>
      <c r="N39" s="200">
        <v>28.87</v>
      </c>
      <c r="O39" s="200">
        <v>24.24</v>
      </c>
      <c r="P39" s="200">
        <v>59.91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318.55</v>
      </c>
      <c r="V39" s="200">
        <v>5.07</v>
      </c>
      <c r="W39" s="200">
        <v>11.35</v>
      </c>
      <c r="X39" s="200">
        <v>24.04</v>
      </c>
      <c r="Y39" s="200">
        <v>0</v>
      </c>
      <c r="Z39">
        <v>0</v>
      </c>
      <c r="AA39" s="200">
        <v>8.3800000000000008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34.020000000000003</v>
      </c>
      <c r="AQ39" s="200">
        <v>22.05</v>
      </c>
      <c r="AR39" s="200">
        <v>19.75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157.09</v>
      </c>
      <c r="L40" s="200">
        <v>41.86</v>
      </c>
      <c r="M40" s="200">
        <v>0</v>
      </c>
      <c r="N40" s="200">
        <v>28.87</v>
      </c>
      <c r="O40" s="200">
        <v>24.24</v>
      </c>
      <c r="P40" s="200">
        <v>59.91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318.55</v>
      </c>
      <c r="V40" s="200">
        <v>5.07</v>
      </c>
      <c r="W40" s="200">
        <v>11.35</v>
      </c>
      <c r="X40" s="200">
        <v>24.04</v>
      </c>
      <c r="Y40" s="200">
        <v>0</v>
      </c>
      <c r="Z40">
        <v>0</v>
      </c>
      <c r="AA40" s="200">
        <v>8.3800000000000008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34.020000000000003</v>
      </c>
      <c r="AQ40" s="200">
        <v>22.05</v>
      </c>
      <c r="AR40" s="200">
        <v>23.75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157.16</v>
      </c>
      <c r="L41" s="200">
        <v>41.86</v>
      </c>
      <c r="M41" s="200">
        <v>0</v>
      </c>
      <c r="N41" s="200">
        <v>28.87</v>
      </c>
      <c r="O41" s="200">
        <v>24.24</v>
      </c>
      <c r="P41" s="200">
        <v>59.91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318.55</v>
      </c>
      <c r="V41" s="200">
        <v>5.07</v>
      </c>
      <c r="W41" s="200">
        <v>11.35</v>
      </c>
      <c r="X41" s="200">
        <v>24.04</v>
      </c>
      <c r="Y41" s="200">
        <v>0</v>
      </c>
      <c r="Z41">
        <v>0</v>
      </c>
      <c r="AA41" s="200">
        <v>8.3800000000000008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34.020000000000003</v>
      </c>
      <c r="AQ41" s="200">
        <v>22.05</v>
      </c>
      <c r="AR41" s="200">
        <v>23.75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85.66</v>
      </c>
      <c r="L42" s="200">
        <v>41.86</v>
      </c>
      <c r="M42" s="200">
        <v>0</v>
      </c>
      <c r="N42" s="200">
        <v>28.87</v>
      </c>
      <c r="O42" s="200">
        <v>24.24</v>
      </c>
      <c r="P42" s="200">
        <v>59.91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318.55</v>
      </c>
      <c r="V42" s="200">
        <v>5.07</v>
      </c>
      <c r="W42" s="200">
        <v>11.35</v>
      </c>
      <c r="X42" s="200">
        <v>24.04</v>
      </c>
      <c r="Y42" s="200">
        <v>0</v>
      </c>
      <c r="Z42">
        <v>0</v>
      </c>
      <c r="AA42" s="200">
        <v>8.3800000000000008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34.020000000000003</v>
      </c>
      <c r="AQ42" s="200">
        <v>22.05</v>
      </c>
      <c r="AR42" s="200">
        <v>23.75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85.66</v>
      </c>
      <c r="L43" s="200">
        <v>41.86</v>
      </c>
      <c r="M43" s="200">
        <v>0</v>
      </c>
      <c r="N43" s="200">
        <v>28.87</v>
      </c>
      <c r="O43" s="200">
        <v>24.24</v>
      </c>
      <c r="P43" s="200">
        <v>59.91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318.55</v>
      </c>
      <c r="V43" s="200">
        <v>5.07</v>
      </c>
      <c r="W43" s="200">
        <v>11.35</v>
      </c>
      <c r="X43" s="200">
        <v>24.04</v>
      </c>
      <c r="Y43" s="200">
        <v>0</v>
      </c>
      <c r="Z43">
        <v>0</v>
      </c>
      <c r="AA43" s="200">
        <v>8.3800000000000008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34.020000000000003</v>
      </c>
      <c r="AQ43" s="200">
        <v>22.05</v>
      </c>
      <c r="AR43" s="200">
        <v>23.75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85.66</v>
      </c>
      <c r="L44" s="200">
        <v>41.86</v>
      </c>
      <c r="M44" s="200">
        <v>0</v>
      </c>
      <c r="N44" s="200">
        <v>28.87</v>
      </c>
      <c r="O44" s="200">
        <v>24.24</v>
      </c>
      <c r="P44" s="200">
        <v>59.91</v>
      </c>
      <c r="Q44" s="200">
        <v>2.67</v>
      </c>
      <c r="R44" s="200">
        <v>10.37</v>
      </c>
      <c r="S44" s="200">
        <v>6.45</v>
      </c>
      <c r="T44" s="200">
        <v>0</v>
      </c>
      <c r="U44" s="200">
        <v>318.55</v>
      </c>
      <c r="V44" s="200">
        <v>5.07</v>
      </c>
      <c r="W44" s="200">
        <v>11.35</v>
      </c>
      <c r="X44" s="200">
        <v>24.04</v>
      </c>
      <c r="Y44" s="200">
        <v>0</v>
      </c>
      <c r="Z44">
        <v>0</v>
      </c>
      <c r="AA44" s="200">
        <v>8.3800000000000008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34.020000000000003</v>
      </c>
      <c r="AQ44" s="200">
        <v>22.05</v>
      </c>
      <c r="AR44" s="200">
        <v>23.75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85.66</v>
      </c>
      <c r="L45" s="200">
        <v>41.86</v>
      </c>
      <c r="M45" s="200">
        <v>0</v>
      </c>
      <c r="N45" s="200">
        <v>28.87</v>
      </c>
      <c r="O45" s="200">
        <v>24.24</v>
      </c>
      <c r="P45" s="200">
        <v>59.91</v>
      </c>
      <c r="Q45" s="200">
        <v>2.67</v>
      </c>
      <c r="R45" s="200">
        <v>10.37</v>
      </c>
      <c r="S45" s="200">
        <v>6.45</v>
      </c>
      <c r="T45" s="200">
        <v>0</v>
      </c>
      <c r="U45" s="200">
        <v>318.55</v>
      </c>
      <c r="V45" s="200">
        <v>5.07</v>
      </c>
      <c r="W45" s="200">
        <v>11.35</v>
      </c>
      <c r="X45" s="200">
        <v>24.04</v>
      </c>
      <c r="Y45" s="200">
        <v>0</v>
      </c>
      <c r="Z45">
        <v>0</v>
      </c>
      <c r="AA45" s="200">
        <v>8.3800000000000008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34.020000000000003</v>
      </c>
      <c r="AQ45" s="200">
        <v>22.05</v>
      </c>
      <c r="AR45" s="200">
        <v>23.75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85.66</v>
      </c>
      <c r="L46" s="200">
        <v>41.86</v>
      </c>
      <c r="M46" s="200">
        <v>0</v>
      </c>
      <c r="N46" s="200">
        <v>28.87</v>
      </c>
      <c r="O46" s="200">
        <v>24.24</v>
      </c>
      <c r="P46" s="200">
        <v>59.91</v>
      </c>
      <c r="Q46" s="200">
        <v>2.67</v>
      </c>
      <c r="R46" s="200">
        <v>10.37</v>
      </c>
      <c r="S46" s="200">
        <v>6.45</v>
      </c>
      <c r="T46" s="200">
        <v>0</v>
      </c>
      <c r="U46" s="200">
        <v>318.55</v>
      </c>
      <c r="V46" s="200">
        <v>5.07</v>
      </c>
      <c r="W46" s="200">
        <v>11.35</v>
      </c>
      <c r="X46" s="200">
        <v>24.04</v>
      </c>
      <c r="Y46" s="200">
        <v>0</v>
      </c>
      <c r="Z46">
        <v>0</v>
      </c>
      <c r="AA46" s="200">
        <v>8.3800000000000008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34.020000000000003</v>
      </c>
      <c r="AQ46" s="200">
        <v>22.05</v>
      </c>
      <c r="AR46" s="200">
        <v>23.75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134.75</v>
      </c>
      <c r="L47" s="200">
        <v>41.86</v>
      </c>
      <c r="M47" s="200">
        <v>0</v>
      </c>
      <c r="N47" s="200">
        <v>28.87</v>
      </c>
      <c r="O47" s="200">
        <v>24.24</v>
      </c>
      <c r="P47" s="200">
        <v>59.91</v>
      </c>
      <c r="Q47" s="200">
        <v>2.67</v>
      </c>
      <c r="R47" s="200">
        <v>10.37</v>
      </c>
      <c r="S47" s="200">
        <v>6.45</v>
      </c>
      <c r="T47" s="200">
        <v>0</v>
      </c>
      <c r="U47" s="200">
        <v>318.55</v>
      </c>
      <c r="V47" s="200">
        <v>5.07</v>
      </c>
      <c r="W47" s="200">
        <v>11.35</v>
      </c>
      <c r="X47" s="200">
        <v>24.04</v>
      </c>
      <c r="Y47" s="200">
        <v>0</v>
      </c>
      <c r="Z47">
        <v>0</v>
      </c>
      <c r="AA47" s="200">
        <v>8.3800000000000008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34.020000000000003</v>
      </c>
      <c r="AQ47" s="200">
        <v>22.05</v>
      </c>
      <c r="AR47" s="200">
        <v>23.75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125.13</v>
      </c>
      <c r="L48" s="200">
        <v>41.86</v>
      </c>
      <c r="M48" s="200">
        <v>0</v>
      </c>
      <c r="N48" s="200">
        <v>28.87</v>
      </c>
      <c r="O48" s="200">
        <v>24.24</v>
      </c>
      <c r="P48" s="200">
        <v>59.91</v>
      </c>
      <c r="Q48" s="200">
        <v>2.67</v>
      </c>
      <c r="R48" s="200">
        <v>10.37</v>
      </c>
      <c r="S48" s="200">
        <v>6.45</v>
      </c>
      <c r="T48" s="200">
        <v>0</v>
      </c>
      <c r="U48" s="200">
        <v>318.55</v>
      </c>
      <c r="V48" s="200">
        <v>5.07</v>
      </c>
      <c r="W48" s="200">
        <v>11.35</v>
      </c>
      <c r="X48" s="200">
        <v>24.04</v>
      </c>
      <c r="Y48" s="200">
        <v>0</v>
      </c>
      <c r="Z48">
        <v>0</v>
      </c>
      <c r="AA48" s="200">
        <v>8.14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34.020000000000003</v>
      </c>
      <c r="AQ48" s="200">
        <v>22.05</v>
      </c>
      <c r="AR48" s="200">
        <v>23.75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115.5</v>
      </c>
      <c r="L49" s="200">
        <v>41.86</v>
      </c>
      <c r="M49" s="200">
        <v>0</v>
      </c>
      <c r="N49" s="200">
        <v>28.87</v>
      </c>
      <c r="O49" s="200">
        <v>24.24</v>
      </c>
      <c r="P49" s="200">
        <v>59.91</v>
      </c>
      <c r="Q49" s="200">
        <v>2.67</v>
      </c>
      <c r="R49" s="200">
        <v>10.37</v>
      </c>
      <c r="S49" s="200">
        <v>6.45</v>
      </c>
      <c r="T49" s="200">
        <v>0</v>
      </c>
      <c r="U49" s="200">
        <v>318.55</v>
      </c>
      <c r="V49" s="200">
        <v>5.07</v>
      </c>
      <c r="W49" s="200">
        <v>11.35</v>
      </c>
      <c r="X49" s="200">
        <v>24.04</v>
      </c>
      <c r="Y49" s="200">
        <v>0</v>
      </c>
      <c r="Z49">
        <v>0</v>
      </c>
      <c r="AA49" s="200">
        <v>8.14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33.74</v>
      </c>
      <c r="AQ49" s="200">
        <v>22.05</v>
      </c>
      <c r="AR49" s="200">
        <v>23.75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105.87</v>
      </c>
      <c r="L50" s="200">
        <v>41.86</v>
      </c>
      <c r="M50" s="200">
        <v>0</v>
      </c>
      <c r="N50" s="200">
        <v>28.87</v>
      </c>
      <c r="O50" s="200">
        <v>24.24</v>
      </c>
      <c r="P50" s="200">
        <v>59.91</v>
      </c>
      <c r="Q50" s="200">
        <v>2.67</v>
      </c>
      <c r="R50" s="200">
        <v>10.37</v>
      </c>
      <c r="S50" s="200">
        <v>6.45</v>
      </c>
      <c r="T50" s="200">
        <v>0</v>
      </c>
      <c r="U50" s="200">
        <v>318.55</v>
      </c>
      <c r="V50" s="200">
        <v>5.07</v>
      </c>
      <c r="W50" s="200">
        <v>11.35</v>
      </c>
      <c r="X50" s="200">
        <v>24.04</v>
      </c>
      <c r="Y50" s="200">
        <v>0</v>
      </c>
      <c r="Z50">
        <v>0</v>
      </c>
      <c r="AA50" s="200">
        <v>8.14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33.74</v>
      </c>
      <c r="AQ50" s="200">
        <v>22.05</v>
      </c>
      <c r="AR50" s="200">
        <v>23.75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85.66</v>
      </c>
      <c r="L51" s="200">
        <v>41.86</v>
      </c>
      <c r="M51" s="200">
        <v>0</v>
      </c>
      <c r="N51" s="200">
        <v>28.87</v>
      </c>
      <c r="O51" s="200">
        <v>24.24</v>
      </c>
      <c r="P51" s="200">
        <v>59.91</v>
      </c>
      <c r="Q51" s="200">
        <v>2.67</v>
      </c>
      <c r="R51" s="200">
        <v>10.37</v>
      </c>
      <c r="S51" s="200">
        <v>6.45</v>
      </c>
      <c r="T51" s="200">
        <v>0</v>
      </c>
      <c r="U51" s="200">
        <v>318.55</v>
      </c>
      <c r="V51" s="200">
        <v>5.07</v>
      </c>
      <c r="W51" s="200">
        <v>11.35</v>
      </c>
      <c r="X51" s="200">
        <v>24.04</v>
      </c>
      <c r="Y51" s="200">
        <v>0</v>
      </c>
      <c r="Z51">
        <v>0</v>
      </c>
      <c r="AA51" s="200">
        <v>8.14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33.74</v>
      </c>
      <c r="AQ51" s="200">
        <v>22.05</v>
      </c>
      <c r="AR51" s="200">
        <v>23.75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85.66</v>
      </c>
      <c r="L52" s="200">
        <v>21.18</v>
      </c>
      <c r="M52" s="200">
        <v>0</v>
      </c>
      <c r="N52" s="200">
        <v>28.87</v>
      </c>
      <c r="O52" s="200">
        <v>24.24</v>
      </c>
      <c r="P52" s="200">
        <v>59.91</v>
      </c>
      <c r="Q52" s="200">
        <v>1.93</v>
      </c>
      <c r="R52" s="200">
        <v>10.37</v>
      </c>
      <c r="S52" s="200">
        <v>3.85</v>
      </c>
      <c r="T52" s="200">
        <v>0</v>
      </c>
      <c r="U52" s="200">
        <v>318.55</v>
      </c>
      <c r="V52" s="200">
        <v>5.07</v>
      </c>
      <c r="W52" s="200">
        <v>11.35</v>
      </c>
      <c r="X52" s="200">
        <v>24.04</v>
      </c>
      <c r="Y52" s="200">
        <v>0</v>
      </c>
      <c r="Z52">
        <v>0</v>
      </c>
      <c r="AA52" s="200">
        <v>8.14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33.74</v>
      </c>
      <c r="AQ52" s="200">
        <v>22.05</v>
      </c>
      <c r="AR52" s="200">
        <v>23.75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85.66</v>
      </c>
      <c r="L53" s="200">
        <v>21.18</v>
      </c>
      <c r="M53" s="200">
        <v>0</v>
      </c>
      <c r="N53" s="200">
        <v>28.87</v>
      </c>
      <c r="O53" s="200">
        <v>24.24</v>
      </c>
      <c r="P53" s="200">
        <v>59.91</v>
      </c>
      <c r="Q53" s="200">
        <v>1.93</v>
      </c>
      <c r="R53" s="200">
        <v>10.37</v>
      </c>
      <c r="S53" s="200">
        <v>3.85</v>
      </c>
      <c r="T53" s="200">
        <v>0</v>
      </c>
      <c r="U53" s="200">
        <v>318.55</v>
      </c>
      <c r="V53" s="200">
        <v>5.07</v>
      </c>
      <c r="W53" s="200">
        <v>11.35</v>
      </c>
      <c r="X53" s="200">
        <v>24.04</v>
      </c>
      <c r="Y53" s="200">
        <v>0</v>
      </c>
      <c r="Z53">
        <v>0</v>
      </c>
      <c r="AA53" s="200">
        <v>8.14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45.06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33.74</v>
      </c>
      <c r="AQ53" s="200">
        <v>11.4</v>
      </c>
      <c r="AR53" s="200">
        <v>23.75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85.66</v>
      </c>
      <c r="L54" s="200">
        <v>21.18</v>
      </c>
      <c r="M54" s="200">
        <v>0</v>
      </c>
      <c r="N54" s="200">
        <v>28.87</v>
      </c>
      <c r="O54" s="200">
        <v>24.24</v>
      </c>
      <c r="P54" s="200">
        <v>59.91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318.55</v>
      </c>
      <c r="V54" s="200">
        <v>5.07</v>
      </c>
      <c r="W54" s="200">
        <v>11.35</v>
      </c>
      <c r="X54" s="200">
        <v>24.04</v>
      </c>
      <c r="Y54" s="200">
        <v>0</v>
      </c>
      <c r="Z54">
        <v>0</v>
      </c>
      <c r="AA54" s="200">
        <v>8.14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45.06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33.74</v>
      </c>
      <c r="AQ54" s="200">
        <v>11.4</v>
      </c>
      <c r="AR54" s="200">
        <v>23.75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85.66</v>
      </c>
      <c r="L55" s="200">
        <v>21.18</v>
      </c>
      <c r="M55" s="200">
        <v>0</v>
      </c>
      <c r="N55" s="200">
        <v>28.87</v>
      </c>
      <c r="O55" s="200">
        <v>24.24</v>
      </c>
      <c r="P55" s="200">
        <v>59.91</v>
      </c>
      <c r="Q55" s="200">
        <v>1.92</v>
      </c>
      <c r="R55" s="200">
        <v>7.81</v>
      </c>
      <c r="S55" s="200">
        <v>3.85</v>
      </c>
      <c r="T55" s="200">
        <v>0</v>
      </c>
      <c r="U55" s="200">
        <v>318.55</v>
      </c>
      <c r="V55" s="200">
        <v>5.07</v>
      </c>
      <c r="W55" s="200">
        <v>5.78</v>
      </c>
      <c r="X55" s="200">
        <v>12.51</v>
      </c>
      <c r="Y55" s="200">
        <v>0</v>
      </c>
      <c r="Z55">
        <v>0</v>
      </c>
      <c r="AA55" s="200">
        <v>8.14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45.06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17.32</v>
      </c>
      <c r="AQ55" s="200">
        <v>11.55</v>
      </c>
      <c r="AR55" s="200">
        <v>23.75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85.66</v>
      </c>
      <c r="L56" s="200">
        <v>21.18</v>
      </c>
      <c r="M56" s="200">
        <v>0</v>
      </c>
      <c r="N56" s="200">
        <v>28.87</v>
      </c>
      <c r="O56" s="200">
        <v>24.24</v>
      </c>
      <c r="P56" s="200">
        <v>59.91</v>
      </c>
      <c r="Q56" s="200">
        <v>1.92</v>
      </c>
      <c r="R56" s="200">
        <v>5.86</v>
      </c>
      <c r="S56" s="200">
        <v>3.85</v>
      </c>
      <c r="T56" s="200">
        <v>0</v>
      </c>
      <c r="U56" s="200">
        <v>318.55</v>
      </c>
      <c r="V56" s="200">
        <v>5.07</v>
      </c>
      <c r="W56" s="200">
        <v>5.78</v>
      </c>
      <c r="X56" s="200">
        <v>12.51</v>
      </c>
      <c r="Y56" s="200">
        <v>0</v>
      </c>
      <c r="Z56">
        <v>0</v>
      </c>
      <c r="AA56" s="200">
        <v>8.14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45.06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17.32</v>
      </c>
      <c r="AQ56" s="200">
        <v>11.55</v>
      </c>
      <c r="AR56" s="200">
        <v>23.75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85.66</v>
      </c>
      <c r="L57" s="200">
        <v>21.18</v>
      </c>
      <c r="M57" s="200">
        <v>0</v>
      </c>
      <c r="N57" s="200">
        <v>28.87</v>
      </c>
      <c r="O57" s="200">
        <v>24.24</v>
      </c>
      <c r="P57" s="200">
        <v>59.91</v>
      </c>
      <c r="Q57" s="200">
        <v>1.92</v>
      </c>
      <c r="R57" s="200">
        <v>5.77</v>
      </c>
      <c r="S57" s="200">
        <v>3.85</v>
      </c>
      <c r="T57" s="200">
        <v>0</v>
      </c>
      <c r="U57" s="200">
        <v>318.55</v>
      </c>
      <c r="V57" s="200">
        <v>5.07</v>
      </c>
      <c r="W57" s="200">
        <v>5.78</v>
      </c>
      <c r="X57" s="200">
        <v>12.51</v>
      </c>
      <c r="Y57" s="200">
        <v>0</v>
      </c>
      <c r="Z57">
        <v>0</v>
      </c>
      <c r="AA57" s="200">
        <v>8.14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47.16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17.32</v>
      </c>
      <c r="AQ57" s="200">
        <v>11.55</v>
      </c>
      <c r="AR57" s="200">
        <v>23.75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85.66</v>
      </c>
      <c r="L58" s="200">
        <v>21.18</v>
      </c>
      <c r="M58" s="200">
        <v>0</v>
      </c>
      <c r="N58" s="200">
        <v>28.87</v>
      </c>
      <c r="O58" s="200">
        <v>24.24</v>
      </c>
      <c r="P58" s="200">
        <v>59.91</v>
      </c>
      <c r="Q58" s="200">
        <v>1.92</v>
      </c>
      <c r="R58" s="200">
        <v>5.77</v>
      </c>
      <c r="S58" s="200">
        <v>3.85</v>
      </c>
      <c r="T58" s="200">
        <v>0</v>
      </c>
      <c r="U58" s="200">
        <v>318.55</v>
      </c>
      <c r="V58" s="200">
        <v>5.07</v>
      </c>
      <c r="W58" s="200">
        <v>5.78</v>
      </c>
      <c r="X58" s="200">
        <v>12.51</v>
      </c>
      <c r="Y58" s="200">
        <v>0</v>
      </c>
      <c r="Z58">
        <v>0</v>
      </c>
      <c r="AA58" s="200">
        <v>8.14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47.16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17.32</v>
      </c>
      <c r="AQ58" s="200">
        <v>11.55</v>
      </c>
      <c r="AR58" s="200">
        <v>23.75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85.66</v>
      </c>
      <c r="L59" s="200">
        <v>21.18</v>
      </c>
      <c r="M59" s="200">
        <v>0</v>
      </c>
      <c r="N59" s="200">
        <v>28.87</v>
      </c>
      <c r="O59" s="200">
        <v>24.24</v>
      </c>
      <c r="P59" s="200">
        <v>59.91</v>
      </c>
      <c r="Q59" s="200">
        <v>1.92</v>
      </c>
      <c r="R59" s="200">
        <v>5.77</v>
      </c>
      <c r="S59" s="200">
        <v>3.85</v>
      </c>
      <c r="T59" s="200">
        <v>0</v>
      </c>
      <c r="U59" s="200">
        <v>318.55</v>
      </c>
      <c r="V59" s="200">
        <v>2.89</v>
      </c>
      <c r="W59" s="200">
        <v>5.77</v>
      </c>
      <c r="X59" s="200">
        <v>12.51</v>
      </c>
      <c r="Y59" s="200">
        <v>0</v>
      </c>
      <c r="Z59">
        <v>0</v>
      </c>
      <c r="AA59" s="200">
        <v>8.14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47.16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17.32</v>
      </c>
      <c r="AQ59" s="200">
        <v>11.55</v>
      </c>
      <c r="AR59" s="200">
        <v>23.75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85.66</v>
      </c>
      <c r="L60" s="200">
        <v>21.18</v>
      </c>
      <c r="M60" s="200">
        <v>0</v>
      </c>
      <c r="N60" s="200">
        <v>28.87</v>
      </c>
      <c r="O60" s="200">
        <v>24.24</v>
      </c>
      <c r="P60" s="200">
        <v>59.91</v>
      </c>
      <c r="Q60" s="200">
        <v>1.92</v>
      </c>
      <c r="R60" s="200">
        <v>5.77</v>
      </c>
      <c r="S60" s="200">
        <v>3.85</v>
      </c>
      <c r="T60" s="200">
        <v>0</v>
      </c>
      <c r="U60" s="200">
        <v>318.55</v>
      </c>
      <c r="V60" s="200">
        <v>2.89</v>
      </c>
      <c r="W60" s="200">
        <v>5.77</v>
      </c>
      <c r="X60" s="200">
        <v>12.51</v>
      </c>
      <c r="Y60" s="200">
        <v>0</v>
      </c>
      <c r="Z60">
        <v>0</v>
      </c>
      <c r="AA60" s="200">
        <v>8.14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47.16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17.32</v>
      </c>
      <c r="AQ60" s="200">
        <v>11.55</v>
      </c>
      <c r="AR60" s="200">
        <v>23.75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85.66</v>
      </c>
      <c r="L61" s="200">
        <v>21.18</v>
      </c>
      <c r="M61" s="200">
        <v>0</v>
      </c>
      <c r="N61" s="200">
        <v>28.87</v>
      </c>
      <c r="O61" s="200">
        <v>24.24</v>
      </c>
      <c r="P61" s="200">
        <v>59.91</v>
      </c>
      <c r="Q61" s="200">
        <v>1.92</v>
      </c>
      <c r="R61" s="200">
        <v>5.77</v>
      </c>
      <c r="S61" s="200">
        <v>3.85</v>
      </c>
      <c r="T61" s="200">
        <v>0</v>
      </c>
      <c r="U61" s="200">
        <v>318.55</v>
      </c>
      <c r="V61" s="200">
        <v>2.89</v>
      </c>
      <c r="W61" s="200">
        <v>5.77</v>
      </c>
      <c r="X61" s="200">
        <v>12.51</v>
      </c>
      <c r="Y61" s="200">
        <v>0</v>
      </c>
      <c r="Z61">
        <v>0</v>
      </c>
      <c r="AA61" s="200">
        <v>8.14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47.16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17.32</v>
      </c>
      <c r="AQ61" s="200">
        <v>11.55</v>
      </c>
      <c r="AR61" s="200">
        <v>23.75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85.66</v>
      </c>
      <c r="L62" s="200">
        <v>21.18</v>
      </c>
      <c r="M62" s="200">
        <v>0</v>
      </c>
      <c r="N62" s="200">
        <v>28.87</v>
      </c>
      <c r="O62" s="200">
        <v>24.24</v>
      </c>
      <c r="P62" s="200">
        <v>59.91</v>
      </c>
      <c r="Q62" s="200">
        <v>1.92</v>
      </c>
      <c r="R62" s="200">
        <v>5.77</v>
      </c>
      <c r="S62" s="200">
        <v>3.85</v>
      </c>
      <c r="T62" s="200">
        <v>0</v>
      </c>
      <c r="U62" s="200">
        <v>318.55</v>
      </c>
      <c r="V62" s="200">
        <v>2.89</v>
      </c>
      <c r="W62" s="200">
        <v>5.77</v>
      </c>
      <c r="X62" s="200">
        <v>12.51</v>
      </c>
      <c r="Y62" s="200">
        <v>0</v>
      </c>
      <c r="Z62">
        <v>0</v>
      </c>
      <c r="AA62" s="200">
        <v>8.14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47.16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17.32</v>
      </c>
      <c r="AQ62" s="200">
        <v>11.55</v>
      </c>
      <c r="AR62" s="200">
        <v>23.75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85.66</v>
      </c>
      <c r="L63" s="200">
        <v>21.18</v>
      </c>
      <c r="M63" s="200">
        <v>0</v>
      </c>
      <c r="N63" s="200">
        <v>28.87</v>
      </c>
      <c r="O63" s="200">
        <v>24.24</v>
      </c>
      <c r="P63" s="200">
        <v>59.91</v>
      </c>
      <c r="Q63" s="200">
        <v>1.92</v>
      </c>
      <c r="R63" s="200">
        <v>5.77</v>
      </c>
      <c r="S63" s="200">
        <v>3.85</v>
      </c>
      <c r="T63" s="200">
        <v>0</v>
      </c>
      <c r="U63" s="200">
        <v>318.55</v>
      </c>
      <c r="V63" s="200">
        <v>2.89</v>
      </c>
      <c r="W63" s="200">
        <v>5.77</v>
      </c>
      <c r="X63" s="200">
        <v>12.51</v>
      </c>
      <c r="Y63" s="200">
        <v>0</v>
      </c>
      <c r="Z63">
        <v>0</v>
      </c>
      <c r="AA63" s="200">
        <v>8.14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17.32</v>
      </c>
      <c r="AQ63" s="200">
        <v>11.55</v>
      </c>
      <c r="AR63" s="200">
        <v>23.75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85.66</v>
      </c>
      <c r="L64" s="200">
        <v>21.18</v>
      </c>
      <c r="M64" s="200">
        <v>0</v>
      </c>
      <c r="N64" s="200">
        <v>28.87</v>
      </c>
      <c r="O64" s="200">
        <v>24.24</v>
      </c>
      <c r="P64" s="200">
        <v>59.91</v>
      </c>
      <c r="Q64" s="200">
        <v>1.92</v>
      </c>
      <c r="R64" s="200">
        <v>5.77</v>
      </c>
      <c r="S64" s="200">
        <v>3.85</v>
      </c>
      <c r="T64" s="200">
        <v>0</v>
      </c>
      <c r="U64" s="200">
        <v>318.55</v>
      </c>
      <c r="V64" s="200">
        <v>2.89</v>
      </c>
      <c r="W64" s="200">
        <v>5.77</v>
      </c>
      <c r="X64" s="200">
        <v>12.51</v>
      </c>
      <c r="Y64" s="200">
        <v>0</v>
      </c>
      <c r="Z64">
        <v>0</v>
      </c>
      <c r="AA64" s="200">
        <v>8.14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17.32</v>
      </c>
      <c r="AQ64" s="200">
        <v>11.55</v>
      </c>
      <c r="AR64" s="200">
        <v>23.75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85.66</v>
      </c>
      <c r="L65" s="200">
        <v>21.18</v>
      </c>
      <c r="M65" s="200">
        <v>0</v>
      </c>
      <c r="N65" s="200">
        <v>28.87</v>
      </c>
      <c r="O65" s="200">
        <v>24.24</v>
      </c>
      <c r="P65" s="200">
        <v>59.91</v>
      </c>
      <c r="Q65" s="200">
        <v>1.92</v>
      </c>
      <c r="R65" s="200">
        <v>5.77</v>
      </c>
      <c r="S65" s="200">
        <v>3.85</v>
      </c>
      <c r="T65" s="200">
        <v>0</v>
      </c>
      <c r="U65" s="200">
        <v>318.55</v>
      </c>
      <c r="V65" s="200">
        <v>2.89</v>
      </c>
      <c r="W65" s="200">
        <v>5.77</v>
      </c>
      <c r="X65" s="200">
        <v>12.51</v>
      </c>
      <c r="Y65" s="200">
        <v>0</v>
      </c>
      <c r="Z65">
        <v>0</v>
      </c>
      <c r="AA65" s="200">
        <v>8.14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17.32</v>
      </c>
      <c r="AQ65" s="200">
        <v>11.55</v>
      </c>
      <c r="AR65" s="200">
        <v>23.75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85.66</v>
      </c>
      <c r="L66" s="200">
        <v>21.18</v>
      </c>
      <c r="M66" s="200">
        <v>0</v>
      </c>
      <c r="N66" s="200">
        <v>28.87</v>
      </c>
      <c r="O66" s="200">
        <v>24.24</v>
      </c>
      <c r="P66" s="200">
        <v>59.91</v>
      </c>
      <c r="Q66" s="200">
        <v>1.92</v>
      </c>
      <c r="R66" s="200">
        <v>5.77</v>
      </c>
      <c r="S66" s="200">
        <v>3.85</v>
      </c>
      <c r="T66" s="200">
        <v>0</v>
      </c>
      <c r="U66" s="200">
        <v>318.55</v>
      </c>
      <c r="V66" s="200">
        <v>2.89</v>
      </c>
      <c r="W66" s="200">
        <v>5.77</v>
      </c>
      <c r="X66" s="200">
        <v>12.51</v>
      </c>
      <c r="Y66" s="200">
        <v>0</v>
      </c>
      <c r="Z66">
        <v>0</v>
      </c>
      <c r="AA66" s="200">
        <v>8.14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17.32</v>
      </c>
      <c r="AQ66" s="200">
        <v>11.55</v>
      </c>
      <c r="AR66" s="200">
        <v>23.75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85.66</v>
      </c>
      <c r="L67" s="200">
        <v>21.18</v>
      </c>
      <c r="M67" s="200">
        <v>0</v>
      </c>
      <c r="N67" s="200">
        <v>28.87</v>
      </c>
      <c r="O67" s="200">
        <v>24.24</v>
      </c>
      <c r="P67" s="200">
        <v>59.91</v>
      </c>
      <c r="Q67" s="200">
        <v>1.92</v>
      </c>
      <c r="R67" s="200">
        <v>5.61</v>
      </c>
      <c r="S67" s="200">
        <v>3.85</v>
      </c>
      <c r="T67" s="200">
        <v>0</v>
      </c>
      <c r="U67" s="200">
        <v>318.55</v>
      </c>
      <c r="V67" s="200">
        <v>2.89</v>
      </c>
      <c r="W67" s="200">
        <v>6.74</v>
      </c>
      <c r="X67" s="200">
        <v>14.44</v>
      </c>
      <c r="Y67" s="200">
        <v>0</v>
      </c>
      <c r="Z67">
        <v>0</v>
      </c>
      <c r="AA67" s="200">
        <v>8.14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16.84</v>
      </c>
      <c r="AQ67" s="200">
        <v>11.55</v>
      </c>
      <c r="AR67" s="200">
        <v>23.75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85.66</v>
      </c>
      <c r="L68" s="200">
        <v>21.18</v>
      </c>
      <c r="M68" s="200">
        <v>0</v>
      </c>
      <c r="N68" s="200">
        <v>28.87</v>
      </c>
      <c r="O68" s="200">
        <v>24.24</v>
      </c>
      <c r="P68" s="200">
        <v>59.91</v>
      </c>
      <c r="Q68" s="200">
        <v>1.92</v>
      </c>
      <c r="R68" s="200">
        <v>5.55</v>
      </c>
      <c r="S68" s="200">
        <v>3.85</v>
      </c>
      <c r="T68" s="200">
        <v>0</v>
      </c>
      <c r="U68" s="200">
        <v>318.55</v>
      </c>
      <c r="V68" s="200">
        <v>2.89</v>
      </c>
      <c r="W68" s="200">
        <v>6.74</v>
      </c>
      <c r="X68" s="200">
        <v>14.44</v>
      </c>
      <c r="Y68" s="200">
        <v>0</v>
      </c>
      <c r="Z68">
        <v>0</v>
      </c>
      <c r="AA68" s="200">
        <v>8.14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16.84</v>
      </c>
      <c r="AQ68" s="200">
        <v>11.55</v>
      </c>
      <c r="AR68" s="200">
        <v>23.75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85.66</v>
      </c>
      <c r="L69" s="200">
        <v>21.18</v>
      </c>
      <c r="M69" s="200">
        <v>0</v>
      </c>
      <c r="N69" s="200">
        <v>28.87</v>
      </c>
      <c r="O69" s="200">
        <v>24.24</v>
      </c>
      <c r="P69" s="200">
        <v>59.91</v>
      </c>
      <c r="Q69" s="200">
        <v>1.92</v>
      </c>
      <c r="R69" s="200">
        <v>5.55</v>
      </c>
      <c r="S69" s="200">
        <v>3.85</v>
      </c>
      <c r="T69" s="200">
        <v>0</v>
      </c>
      <c r="U69" s="200">
        <v>318.55</v>
      </c>
      <c r="V69" s="200">
        <v>2.89</v>
      </c>
      <c r="W69" s="200">
        <v>6.74</v>
      </c>
      <c r="X69" s="200">
        <v>14.44</v>
      </c>
      <c r="Y69" s="200">
        <v>0</v>
      </c>
      <c r="Z69">
        <v>0</v>
      </c>
      <c r="AA69" s="200">
        <v>8.14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16.68</v>
      </c>
      <c r="AQ69" s="200">
        <v>11.55</v>
      </c>
      <c r="AR69" s="200">
        <v>19.04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85.66</v>
      </c>
      <c r="L70" s="200">
        <v>21.18</v>
      </c>
      <c r="M70" s="200">
        <v>0</v>
      </c>
      <c r="N70" s="200">
        <v>28.87</v>
      </c>
      <c r="O70" s="200">
        <v>24.24</v>
      </c>
      <c r="P70" s="200">
        <v>59.91</v>
      </c>
      <c r="Q70" s="200">
        <v>1.93</v>
      </c>
      <c r="R70" s="200">
        <v>5.56</v>
      </c>
      <c r="S70" s="200">
        <v>3.85</v>
      </c>
      <c r="T70" s="200">
        <v>0</v>
      </c>
      <c r="U70" s="200">
        <v>318.55</v>
      </c>
      <c r="V70" s="200">
        <v>2.89</v>
      </c>
      <c r="W70" s="200">
        <v>6.74</v>
      </c>
      <c r="X70" s="200">
        <v>14.44</v>
      </c>
      <c r="Y70" s="200">
        <v>0</v>
      </c>
      <c r="Z70">
        <v>0</v>
      </c>
      <c r="AA70" s="200">
        <v>7.9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18.29</v>
      </c>
      <c r="AQ70" s="200">
        <v>11.55</v>
      </c>
      <c r="AR70" s="200">
        <v>9.01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85.66</v>
      </c>
      <c r="L71" s="200">
        <v>21.18</v>
      </c>
      <c r="M71" s="200">
        <v>0</v>
      </c>
      <c r="N71" s="200">
        <v>28.87</v>
      </c>
      <c r="O71" s="200">
        <v>24.24</v>
      </c>
      <c r="P71" s="200">
        <v>59.91</v>
      </c>
      <c r="Q71" s="200">
        <v>1.93</v>
      </c>
      <c r="R71" s="200">
        <v>5.56</v>
      </c>
      <c r="S71" s="200">
        <v>3.85</v>
      </c>
      <c r="T71" s="200">
        <v>0</v>
      </c>
      <c r="U71" s="200">
        <v>318.55</v>
      </c>
      <c r="V71" s="200">
        <v>5.07</v>
      </c>
      <c r="W71" s="200">
        <v>6.74</v>
      </c>
      <c r="X71" s="200">
        <v>14.44</v>
      </c>
      <c r="Y71" s="200">
        <v>0</v>
      </c>
      <c r="Z71">
        <v>0</v>
      </c>
      <c r="AA71" s="200">
        <v>7.9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47.16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18.29</v>
      </c>
      <c r="AQ71" s="200">
        <v>11.55</v>
      </c>
      <c r="AR71" s="200">
        <v>3.98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85.66</v>
      </c>
      <c r="L72" s="200">
        <v>21.18</v>
      </c>
      <c r="M72" s="200">
        <v>0</v>
      </c>
      <c r="N72" s="200">
        <v>28.87</v>
      </c>
      <c r="O72" s="200">
        <v>24.24</v>
      </c>
      <c r="P72" s="200">
        <v>59.91</v>
      </c>
      <c r="Q72" s="200">
        <v>1.93</v>
      </c>
      <c r="R72" s="200">
        <v>5.78</v>
      </c>
      <c r="S72" s="200">
        <v>3.85</v>
      </c>
      <c r="T72" s="200">
        <v>0</v>
      </c>
      <c r="U72" s="200">
        <v>318.55</v>
      </c>
      <c r="V72" s="200">
        <v>5.07</v>
      </c>
      <c r="W72" s="200">
        <v>11.32</v>
      </c>
      <c r="X72" s="200">
        <v>36.06</v>
      </c>
      <c r="Y72" s="200">
        <v>0</v>
      </c>
      <c r="Z72">
        <v>0</v>
      </c>
      <c r="AA72" s="200">
        <v>7.9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47.16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18.29</v>
      </c>
      <c r="AQ72" s="200">
        <v>11.55</v>
      </c>
      <c r="AR72" s="200">
        <v>0.53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85.66</v>
      </c>
      <c r="L73" s="200">
        <v>21.18</v>
      </c>
      <c r="M73" s="200">
        <v>0</v>
      </c>
      <c r="N73" s="200">
        <v>28.87</v>
      </c>
      <c r="O73" s="200">
        <v>24.24</v>
      </c>
      <c r="P73" s="200">
        <v>59.91</v>
      </c>
      <c r="Q73" s="200">
        <v>1.93</v>
      </c>
      <c r="R73" s="200">
        <v>5.78</v>
      </c>
      <c r="S73" s="200">
        <v>3.85</v>
      </c>
      <c r="T73" s="200">
        <v>0</v>
      </c>
      <c r="U73" s="200">
        <v>318.55</v>
      </c>
      <c r="V73" s="200">
        <v>5.07</v>
      </c>
      <c r="W73" s="200">
        <v>11.35</v>
      </c>
      <c r="X73" s="200">
        <v>36.06</v>
      </c>
      <c r="Y73" s="200">
        <v>0</v>
      </c>
      <c r="Z73">
        <v>0</v>
      </c>
      <c r="AA73" s="200">
        <v>7.9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45.06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18.29</v>
      </c>
      <c r="AQ73" s="200">
        <v>11.55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82.58</v>
      </c>
      <c r="L74" s="200">
        <v>21.18</v>
      </c>
      <c r="M74" s="200">
        <v>0</v>
      </c>
      <c r="N74" s="200">
        <v>28.87</v>
      </c>
      <c r="O74" s="200">
        <v>24.24</v>
      </c>
      <c r="P74" s="200">
        <v>59.91</v>
      </c>
      <c r="Q74" s="200">
        <v>1.93</v>
      </c>
      <c r="R74" s="200">
        <v>5.78</v>
      </c>
      <c r="S74" s="200">
        <v>3.85</v>
      </c>
      <c r="T74" s="200">
        <v>0</v>
      </c>
      <c r="U74" s="200">
        <v>318.55</v>
      </c>
      <c r="V74" s="200">
        <v>5.07</v>
      </c>
      <c r="W74" s="200">
        <v>11.35</v>
      </c>
      <c r="X74" s="200">
        <v>36.06</v>
      </c>
      <c r="Y74" s="200">
        <v>0</v>
      </c>
      <c r="Z74">
        <v>0</v>
      </c>
      <c r="AA74" s="200">
        <v>7.9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45.06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18.29</v>
      </c>
      <c r="AQ74" s="200">
        <v>11.55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85.66</v>
      </c>
      <c r="L75" s="200">
        <v>21.18</v>
      </c>
      <c r="M75" s="200">
        <v>0</v>
      </c>
      <c r="N75" s="200">
        <v>28.87</v>
      </c>
      <c r="O75" s="200">
        <v>24.24</v>
      </c>
      <c r="P75" s="200">
        <v>59.91</v>
      </c>
      <c r="Q75" s="200">
        <v>1.93</v>
      </c>
      <c r="R75" s="200">
        <v>5.78</v>
      </c>
      <c r="S75" s="200">
        <v>3.85</v>
      </c>
      <c r="T75" s="200">
        <v>0</v>
      </c>
      <c r="U75" s="200">
        <v>318.55</v>
      </c>
      <c r="V75" s="200">
        <v>5.07</v>
      </c>
      <c r="W75" s="200">
        <v>11.35</v>
      </c>
      <c r="X75" s="200">
        <v>36.06</v>
      </c>
      <c r="Y75" s="200">
        <v>0</v>
      </c>
      <c r="Z75">
        <v>0</v>
      </c>
      <c r="AA75" s="200">
        <v>7.9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18.29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85.66</v>
      </c>
      <c r="L76" s="200">
        <v>41.86</v>
      </c>
      <c r="M76" s="200">
        <v>0</v>
      </c>
      <c r="N76" s="200">
        <v>28.87</v>
      </c>
      <c r="O76" s="200">
        <v>24.24</v>
      </c>
      <c r="P76" s="200">
        <v>59.91</v>
      </c>
      <c r="Q76" s="200">
        <v>2.67</v>
      </c>
      <c r="R76" s="200">
        <v>10.34</v>
      </c>
      <c r="S76" s="200">
        <v>6.45</v>
      </c>
      <c r="T76" s="200">
        <v>0</v>
      </c>
      <c r="U76" s="200">
        <v>318.55</v>
      </c>
      <c r="V76" s="200">
        <v>5.07</v>
      </c>
      <c r="W76" s="200">
        <v>11.35</v>
      </c>
      <c r="X76" s="200">
        <v>36.06</v>
      </c>
      <c r="Y76" s="200">
        <v>0</v>
      </c>
      <c r="Z76">
        <v>0</v>
      </c>
      <c r="AA76" s="200">
        <v>8.14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34.020000000000003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85.66</v>
      </c>
      <c r="L77" s="200">
        <v>41.86</v>
      </c>
      <c r="M77" s="200">
        <v>0</v>
      </c>
      <c r="N77" s="200">
        <v>28.87</v>
      </c>
      <c r="O77" s="200">
        <v>24.24</v>
      </c>
      <c r="P77" s="200">
        <v>59.91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318.55</v>
      </c>
      <c r="V77" s="200">
        <v>5.07</v>
      </c>
      <c r="W77" s="200">
        <v>11.35</v>
      </c>
      <c r="X77" s="200">
        <v>36.06</v>
      </c>
      <c r="Y77" s="200">
        <v>0</v>
      </c>
      <c r="Z77">
        <v>0</v>
      </c>
      <c r="AA77" s="200">
        <v>8.14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34.020000000000003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155.01</v>
      </c>
      <c r="L78" s="200">
        <v>41.86</v>
      </c>
      <c r="M78" s="200">
        <v>0</v>
      </c>
      <c r="N78" s="200">
        <v>28.87</v>
      </c>
      <c r="O78" s="200">
        <v>24.24</v>
      </c>
      <c r="P78" s="200">
        <v>59.91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318.55</v>
      </c>
      <c r="V78" s="200">
        <v>5.07</v>
      </c>
      <c r="W78" s="200">
        <v>11.35</v>
      </c>
      <c r="X78" s="200">
        <v>36.06</v>
      </c>
      <c r="Y78" s="200">
        <v>0</v>
      </c>
      <c r="Z78">
        <v>0</v>
      </c>
      <c r="AA78" s="200">
        <v>8.14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34.020000000000003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157.16</v>
      </c>
      <c r="L79" s="200">
        <v>41.86</v>
      </c>
      <c r="M79" s="200">
        <v>0</v>
      </c>
      <c r="N79" s="200">
        <v>28.87</v>
      </c>
      <c r="O79" s="200">
        <v>24.24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318.55</v>
      </c>
      <c r="V79" s="200">
        <v>5.07</v>
      </c>
      <c r="W79" s="200">
        <v>11.35</v>
      </c>
      <c r="X79" s="200">
        <v>36.06</v>
      </c>
      <c r="Y79" s="200">
        <v>0</v>
      </c>
      <c r="Z79">
        <v>0</v>
      </c>
      <c r="AA79" s="200">
        <v>8.14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34.020000000000003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157.16</v>
      </c>
      <c r="L80" s="200">
        <v>41.86</v>
      </c>
      <c r="M80" s="200">
        <v>0</v>
      </c>
      <c r="N80" s="200">
        <v>28.87</v>
      </c>
      <c r="O80" s="200">
        <v>24.24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318.55</v>
      </c>
      <c r="V80" s="200">
        <v>5.07</v>
      </c>
      <c r="W80" s="200">
        <v>11.35</v>
      </c>
      <c r="X80" s="200">
        <v>36.06</v>
      </c>
      <c r="Y80" s="200">
        <v>0</v>
      </c>
      <c r="Z80">
        <v>0</v>
      </c>
      <c r="AA80" s="200">
        <v>8.14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34.020000000000003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157.16</v>
      </c>
      <c r="L81" s="200">
        <v>41.86</v>
      </c>
      <c r="M81" s="200">
        <v>0</v>
      </c>
      <c r="N81" s="200">
        <v>28.87</v>
      </c>
      <c r="O81" s="200">
        <v>24.24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318.55</v>
      </c>
      <c r="V81" s="200">
        <v>5.07</v>
      </c>
      <c r="W81" s="200">
        <v>11.35</v>
      </c>
      <c r="X81" s="200">
        <v>36.06</v>
      </c>
      <c r="Y81" s="200">
        <v>0</v>
      </c>
      <c r="Z81">
        <v>0</v>
      </c>
      <c r="AA81" s="200">
        <v>8.14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34.020000000000003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157.16</v>
      </c>
      <c r="L82" s="200">
        <v>41.86</v>
      </c>
      <c r="M82" s="200">
        <v>0</v>
      </c>
      <c r="N82" s="200">
        <v>28.87</v>
      </c>
      <c r="O82" s="200">
        <v>24.24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318.55</v>
      </c>
      <c r="V82" s="200">
        <v>5.07</v>
      </c>
      <c r="W82" s="200">
        <v>11.35</v>
      </c>
      <c r="X82" s="200">
        <v>36.06</v>
      </c>
      <c r="Y82" s="200">
        <v>0</v>
      </c>
      <c r="Z82">
        <v>0</v>
      </c>
      <c r="AA82" s="200">
        <v>8.14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34.020000000000003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137.94999999999999</v>
      </c>
      <c r="L83" s="200">
        <v>21.18</v>
      </c>
      <c r="M83" s="200">
        <v>0</v>
      </c>
      <c r="N83" s="200">
        <v>28.87</v>
      </c>
      <c r="O83" s="200">
        <v>24.24</v>
      </c>
      <c r="P83" s="200">
        <v>59.91</v>
      </c>
      <c r="Q83" s="200">
        <v>1.93</v>
      </c>
      <c r="R83" s="200">
        <v>10.37</v>
      </c>
      <c r="S83" s="200">
        <v>3.93</v>
      </c>
      <c r="T83" s="200">
        <v>0</v>
      </c>
      <c r="U83" s="200">
        <v>318.55</v>
      </c>
      <c r="V83" s="200">
        <v>5.07</v>
      </c>
      <c r="W83" s="200">
        <v>11.35</v>
      </c>
      <c r="X83" s="200">
        <v>36.06</v>
      </c>
      <c r="Y83" s="200">
        <v>0</v>
      </c>
      <c r="Z83">
        <v>0</v>
      </c>
      <c r="AA83" s="200">
        <v>8.14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45.06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34.020000000000003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85.66</v>
      </c>
      <c r="L84" s="200">
        <v>21.18</v>
      </c>
      <c r="M84" s="200">
        <v>0</v>
      </c>
      <c r="N84" s="200">
        <v>28.87</v>
      </c>
      <c r="O84" s="200">
        <v>24.24</v>
      </c>
      <c r="P84" s="200">
        <v>59.91</v>
      </c>
      <c r="Q84" s="200">
        <v>1.93</v>
      </c>
      <c r="R84" s="200">
        <v>10.37</v>
      </c>
      <c r="S84" s="200">
        <v>3.85</v>
      </c>
      <c r="T84" s="200">
        <v>0</v>
      </c>
      <c r="U84" s="200">
        <v>318.55</v>
      </c>
      <c r="V84" s="200">
        <v>5.07</v>
      </c>
      <c r="W84" s="200">
        <v>11.35</v>
      </c>
      <c r="X84" s="200">
        <v>36.06</v>
      </c>
      <c r="Y84" s="200">
        <v>0</v>
      </c>
      <c r="Z84">
        <v>0</v>
      </c>
      <c r="AA84" s="200">
        <v>8.14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45.06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34.020000000000003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85.66</v>
      </c>
      <c r="L85" s="200">
        <v>21.18</v>
      </c>
      <c r="M85" s="200">
        <v>0</v>
      </c>
      <c r="N85" s="200">
        <v>28.87</v>
      </c>
      <c r="O85" s="200">
        <v>24.24</v>
      </c>
      <c r="P85" s="200">
        <v>59.91</v>
      </c>
      <c r="Q85" s="200">
        <v>1.93</v>
      </c>
      <c r="R85" s="200">
        <v>10.37</v>
      </c>
      <c r="S85" s="200">
        <v>3.85</v>
      </c>
      <c r="T85" s="200">
        <v>0</v>
      </c>
      <c r="U85" s="200">
        <v>318.55</v>
      </c>
      <c r="V85" s="200">
        <v>5.07</v>
      </c>
      <c r="W85" s="200">
        <v>11.35</v>
      </c>
      <c r="X85" s="200">
        <v>36.06</v>
      </c>
      <c r="Y85" s="200">
        <v>0</v>
      </c>
      <c r="Z85">
        <v>0</v>
      </c>
      <c r="AA85" s="200">
        <v>8.14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45.06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34.020000000000003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85.66</v>
      </c>
      <c r="L86" s="200">
        <v>21.18</v>
      </c>
      <c r="M86" s="200">
        <v>0</v>
      </c>
      <c r="N86" s="200">
        <v>28.87</v>
      </c>
      <c r="O86" s="200">
        <v>24.24</v>
      </c>
      <c r="P86" s="200">
        <v>59.91</v>
      </c>
      <c r="Q86" s="200">
        <v>1.93</v>
      </c>
      <c r="R86" s="200">
        <v>10.37</v>
      </c>
      <c r="S86" s="200">
        <v>3.85</v>
      </c>
      <c r="T86" s="200">
        <v>0</v>
      </c>
      <c r="U86" s="200">
        <v>318.55</v>
      </c>
      <c r="V86" s="200">
        <v>5.07</v>
      </c>
      <c r="W86" s="200">
        <v>11.35</v>
      </c>
      <c r="X86" s="200">
        <v>36.06</v>
      </c>
      <c r="Y86" s="200">
        <v>0</v>
      </c>
      <c r="Z86">
        <v>0</v>
      </c>
      <c r="AA86" s="200">
        <v>8.14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45.06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34.020000000000003</v>
      </c>
      <c r="AQ86" s="200">
        <v>11.55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85.66</v>
      </c>
      <c r="L87" s="200">
        <v>21.18</v>
      </c>
      <c r="M87" s="200">
        <v>0</v>
      </c>
      <c r="N87" s="200">
        <v>28.87</v>
      </c>
      <c r="O87" s="200">
        <v>24.24</v>
      </c>
      <c r="P87" s="200">
        <v>59.91</v>
      </c>
      <c r="Q87" s="200">
        <v>1.93</v>
      </c>
      <c r="R87" s="200">
        <v>10.37</v>
      </c>
      <c r="S87" s="200">
        <v>3.85</v>
      </c>
      <c r="T87" s="200">
        <v>0</v>
      </c>
      <c r="U87" s="200">
        <v>318.55</v>
      </c>
      <c r="V87" s="200">
        <v>5.07</v>
      </c>
      <c r="W87" s="200">
        <v>11.35</v>
      </c>
      <c r="X87" s="200">
        <v>36.06</v>
      </c>
      <c r="Y87" s="200">
        <v>0</v>
      </c>
      <c r="Z87">
        <v>0</v>
      </c>
      <c r="AA87" s="200">
        <v>8.14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45.06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34.020000000000003</v>
      </c>
      <c r="AQ87" s="200">
        <v>11.55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85.66</v>
      </c>
      <c r="L88" s="200">
        <v>21.18</v>
      </c>
      <c r="M88" s="200">
        <v>0</v>
      </c>
      <c r="N88" s="200">
        <v>28.87</v>
      </c>
      <c r="O88" s="200">
        <v>24.24</v>
      </c>
      <c r="P88" s="200">
        <v>59.91</v>
      </c>
      <c r="Q88" s="200">
        <v>1.93</v>
      </c>
      <c r="R88" s="200">
        <v>5.56</v>
      </c>
      <c r="S88" s="200">
        <v>3.85</v>
      </c>
      <c r="T88" s="200">
        <v>0</v>
      </c>
      <c r="U88" s="200">
        <v>318.55</v>
      </c>
      <c r="V88" s="200">
        <v>5.07</v>
      </c>
      <c r="W88" s="200">
        <v>11.35</v>
      </c>
      <c r="X88" s="200">
        <v>36.06</v>
      </c>
      <c r="Y88" s="200">
        <v>0</v>
      </c>
      <c r="Z88">
        <v>0</v>
      </c>
      <c r="AA88" s="200">
        <v>8.14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45.06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34.020000000000003</v>
      </c>
      <c r="AQ88" s="200">
        <v>11.55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85.66</v>
      </c>
      <c r="L89" s="200">
        <v>21.18</v>
      </c>
      <c r="M89" s="200">
        <v>0</v>
      </c>
      <c r="N89" s="200">
        <v>28.87</v>
      </c>
      <c r="O89" s="200">
        <v>24.24</v>
      </c>
      <c r="P89" s="200">
        <v>59.91</v>
      </c>
      <c r="Q89" s="200">
        <v>1.93</v>
      </c>
      <c r="R89" s="200">
        <v>5.56</v>
      </c>
      <c r="S89" s="200">
        <v>3.85</v>
      </c>
      <c r="T89" s="200">
        <v>0</v>
      </c>
      <c r="U89" s="200">
        <v>318.55</v>
      </c>
      <c r="V89" s="200">
        <v>5.07</v>
      </c>
      <c r="W89" s="200">
        <v>11.35</v>
      </c>
      <c r="X89" s="200">
        <v>36.06</v>
      </c>
      <c r="Y89" s="200">
        <v>0</v>
      </c>
      <c r="Z89">
        <v>0</v>
      </c>
      <c r="AA89" s="200">
        <v>8.14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45.06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34.020000000000003</v>
      </c>
      <c r="AQ89" s="200">
        <v>11.55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85.66</v>
      </c>
      <c r="L90" s="200">
        <v>21.18</v>
      </c>
      <c r="M90" s="200">
        <v>0</v>
      </c>
      <c r="N90" s="200">
        <v>28.87</v>
      </c>
      <c r="O90" s="200">
        <v>24.24</v>
      </c>
      <c r="P90" s="200">
        <v>59.91</v>
      </c>
      <c r="Q90" s="200">
        <v>1.93</v>
      </c>
      <c r="R90" s="200">
        <v>5.56</v>
      </c>
      <c r="S90" s="200">
        <v>3.85</v>
      </c>
      <c r="T90" s="200">
        <v>0</v>
      </c>
      <c r="U90" s="200">
        <v>318.55</v>
      </c>
      <c r="V90" s="200">
        <v>5.07</v>
      </c>
      <c r="W90" s="200">
        <v>11.35</v>
      </c>
      <c r="X90" s="200">
        <v>36.06</v>
      </c>
      <c r="Y90" s="200">
        <v>0</v>
      </c>
      <c r="Z90">
        <v>0</v>
      </c>
      <c r="AA90" s="200">
        <v>8.14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45.06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34.020000000000003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85.66</v>
      </c>
      <c r="L91" s="200">
        <v>21.18</v>
      </c>
      <c r="M91" s="200">
        <v>0</v>
      </c>
      <c r="N91" s="200">
        <v>28.87</v>
      </c>
      <c r="O91" s="200">
        <v>24.24</v>
      </c>
      <c r="P91" s="200">
        <v>59.91</v>
      </c>
      <c r="Q91" s="200">
        <v>1.93</v>
      </c>
      <c r="R91" s="200">
        <v>5.55</v>
      </c>
      <c r="S91" s="200">
        <v>3.85</v>
      </c>
      <c r="T91" s="200">
        <v>0</v>
      </c>
      <c r="U91" s="200">
        <v>318.55</v>
      </c>
      <c r="V91" s="200">
        <v>5.07</v>
      </c>
      <c r="W91" s="200">
        <v>11.35</v>
      </c>
      <c r="X91" s="200">
        <v>36.06</v>
      </c>
      <c r="Y91" s="200">
        <v>0</v>
      </c>
      <c r="Z91">
        <v>0</v>
      </c>
      <c r="AA91" s="200">
        <v>8.14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17.329999999999998</v>
      </c>
      <c r="AQ91" s="200">
        <v>11.55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85.66</v>
      </c>
      <c r="L92" s="200">
        <v>21.18</v>
      </c>
      <c r="M92" s="200">
        <v>0</v>
      </c>
      <c r="N92" s="200">
        <v>28.87</v>
      </c>
      <c r="O92" s="200">
        <v>24.24</v>
      </c>
      <c r="P92" s="200">
        <v>59.91</v>
      </c>
      <c r="Q92" s="200">
        <v>1.93</v>
      </c>
      <c r="R92" s="200">
        <v>5.55</v>
      </c>
      <c r="S92" s="200">
        <v>3.85</v>
      </c>
      <c r="T92" s="200">
        <v>0</v>
      </c>
      <c r="U92" s="200">
        <v>318.55</v>
      </c>
      <c r="V92" s="200">
        <v>5.07</v>
      </c>
      <c r="W92" s="200">
        <v>11.35</v>
      </c>
      <c r="X92" s="200">
        <v>36.06</v>
      </c>
      <c r="Y92" s="200">
        <v>0</v>
      </c>
      <c r="Z92">
        <v>0</v>
      </c>
      <c r="AA92" s="200">
        <v>8.14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17.329999999999998</v>
      </c>
      <c r="AQ92" s="200">
        <v>11.55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85.66</v>
      </c>
      <c r="L93" s="200">
        <v>21.18</v>
      </c>
      <c r="M93" s="200">
        <v>0</v>
      </c>
      <c r="N93" s="200">
        <v>28.87</v>
      </c>
      <c r="O93" s="200">
        <v>24.24</v>
      </c>
      <c r="P93" s="200">
        <v>59.91</v>
      </c>
      <c r="Q93" s="200">
        <v>1.93</v>
      </c>
      <c r="R93" s="200">
        <v>5.55</v>
      </c>
      <c r="S93" s="200">
        <v>3.85</v>
      </c>
      <c r="T93" s="200">
        <v>0</v>
      </c>
      <c r="U93" s="200">
        <v>318.55</v>
      </c>
      <c r="V93" s="200">
        <v>5.07</v>
      </c>
      <c r="W93" s="200">
        <v>11.35</v>
      </c>
      <c r="X93" s="200">
        <v>36.06</v>
      </c>
      <c r="Y93" s="200">
        <v>0</v>
      </c>
      <c r="Z93">
        <v>0</v>
      </c>
      <c r="AA93" s="200">
        <v>8.3800000000000008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45.06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17.329999999999998</v>
      </c>
      <c r="AQ93" s="200">
        <v>11.55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85.66</v>
      </c>
      <c r="L94" s="200">
        <v>21.18</v>
      </c>
      <c r="M94" s="200">
        <v>0</v>
      </c>
      <c r="N94" s="200">
        <v>28.87</v>
      </c>
      <c r="O94" s="200">
        <v>24.24</v>
      </c>
      <c r="P94" s="200">
        <v>59.91</v>
      </c>
      <c r="Q94" s="200">
        <v>1.93</v>
      </c>
      <c r="R94" s="200">
        <v>5.55</v>
      </c>
      <c r="S94" s="200">
        <v>3.85</v>
      </c>
      <c r="T94" s="200">
        <v>0</v>
      </c>
      <c r="U94" s="200">
        <v>318.55</v>
      </c>
      <c r="V94" s="200">
        <v>5.07</v>
      </c>
      <c r="W94" s="200">
        <v>11.35</v>
      </c>
      <c r="X94" s="200">
        <v>36.06</v>
      </c>
      <c r="Y94" s="200">
        <v>0</v>
      </c>
      <c r="Z94">
        <v>0</v>
      </c>
      <c r="AA94" s="200">
        <v>8.3800000000000008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45.06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17.329999999999998</v>
      </c>
      <c r="AQ94" s="200">
        <v>11.55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85.66</v>
      </c>
      <c r="L95" s="200">
        <v>21.18</v>
      </c>
      <c r="M95" s="200">
        <v>0</v>
      </c>
      <c r="N95" s="200">
        <v>28.87</v>
      </c>
      <c r="O95" s="200">
        <v>24.24</v>
      </c>
      <c r="P95" s="200">
        <v>59.91</v>
      </c>
      <c r="Q95" s="200">
        <v>1.93</v>
      </c>
      <c r="R95" s="200">
        <v>5.55</v>
      </c>
      <c r="S95" s="200">
        <v>3.85</v>
      </c>
      <c r="T95" s="200">
        <v>0</v>
      </c>
      <c r="U95" s="200">
        <v>318.55</v>
      </c>
      <c r="V95" s="200">
        <v>3.37</v>
      </c>
      <c r="W95" s="200">
        <v>5.78</v>
      </c>
      <c r="X95" s="200">
        <v>19.25</v>
      </c>
      <c r="Y95" s="200">
        <v>0</v>
      </c>
      <c r="Z95">
        <v>0</v>
      </c>
      <c r="AA95" s="200">
        <v>8.3800000000000008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17.329999999999998</v>
      </c>
      <c r="AQ95" s="200">
        <v>11.55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85.66</v>
      </c>
      <c r="L96" s="200">
        <v>21.18</v>
      </c>
      <c r="M96" s="200">
        <v>0</v>
      </c>
      <c r="N96" s="200">
        <v>28.87</v>
      </c>
      <c r="O96" s="200">
        <v>24.24</v>
      </c>
      <c r="P96" s="200">
        <v>59.91</v>
      </c>
      <c r="Q96" s="200">
        <v>1.92</v>
      </c>
      <c r="R96" s="200">
        <v>5.55</v>
      </c>
      <c r="S96" s="200">
        <v>3.85</v>
      </c>
      <c r="T96" s="200">
        <v>0</v>
      </c>
      <c r="U96" s="200">
        <v>318.55</v>
      </c>
      <c r="V96" s="200">
        <v>3.37</v>
      </c>
      <c r="W96" s="200">
        <v>5.78</v>
      </c>
      <c r="X96" s="200">
        <v>19.25</v>
      </c>
      <c r="Y96" s="200">
        <v>0</v>
      </c>
      <c r="Z96">
        <v>0</v>
      </c>
      <c r="AA96" s="200">
        <v>8.3800000000000008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17.329999999999998</v>
      </c>
      <c r="AQ96" s="200">
        <v>11.55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85.66</v>
      </c>
      <c r="L97" s="200">
        <v>21.18</v>
      </c>
      <c r="M97" s="200">
        <v>0</v>
      </c>
      <c r="N97" s="200">
        <v>28.87</v>
      </c>
      <c r="O97" s="200">
        <v>24.24</v>
      </c>
      <c r="P97" s="200">
        <v>59.91</v>
      </c>
      <c r="Q97" s="200">
        <v>1.92</v>
      </c>
      <c r="R97" s="200">
        <v>5.55</v>
      </c>
      <c r="S97" s="200">
        <v>3.85</v>
      </c>
      <c r="T97" s="200">
        <v>0</v>
      </c>
      <c r="U97" s="200">
        <v>318.55</v>
      </c>
      <c r="V97" s="200">
        <v>3.37</v>
      </c>
      <c r="W97" s="200">
        <v>5.77</v>
      </c>
      <c r="X97" s="200">
        <v>19.25</v>
      </c>
      <c r="Y97" s="200">
        <v>0</v>
      </c>
      <c r="Z97">
        <v>0</v>
      </c>
      <c r="AA97" s="200">
        <v>8.3800000000000008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45.06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21.79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85.66</v>
      </c>
      <c r="L98" s="200">
        <v>21.18</v>
      </c>
      <c r="M98" s="200">
        <v>0</v>
      </c>
      <c r="N98" s="200">
        <v>28.87</v>
      </c>
      <c r="O98" s="200">
        <v>24.24</v>
      </c>
      <c r="P98" s="200">
        <v>59.91</v>
      </c>
      <c r="Q98" s="200">
        <v>1.92</v>
      </c>
      <c r="R98" s="200">
        <v>5.55</v>
      </c>
      <c r="S98" s="200">
        <v>3.85</v>
      </c>
      <c r="T98" s="200">
        <v>0</v>
      </c>
      <c r="U98" s="200">
        <v>318.55</v>
      </c>
      <c r="V98" s="200">
        <v>3.37</v>
      </c>
      <c r="W98" s="200">
        <v>5.77</v>
      </c>
      <c r="X98" s="200">
        <v>22.49</v>
      </c>
      <c r="Y98" s="200">
        <v>0</v>
      </c>
      <c r="Z98">
        <v>0</v>
      </c>
      <c r="AA98" s="200">
        <v>8.3800000000000008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45.06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17.329999999999998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2.3659049999999984</v>
      </c>
      <c r="L99">
        <f t="shared" si="0"/>
        <v>0.65384499999999957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1.437839999999998</v>
      </c>
      <c r="Q99">
        <f t="shared" si="0"/>
        <v>5.1969999999999981E-2</v>
      </c>
      <c r="R99">
        <f t="shared" si="0"/>
        <v>0.18373499999999982</v>
      </c>
      <c r="S99">
        <f t="shared" si="0"/>
        <v>0.11258000000000012</v>
      </c>
      <c r="T99">
        <f t="shared" si="0"/>
        <v>0</v>
      </c>
      <c r="U99">
        <f t="shared" si="0"/>
        <v>7.6451999999999876</v>
      </c>
      <c r="V99">
        <f t="shared" si="0"/>
        <v>0.11335499999999986</v>
      </c>
      <c r="W99">
        <f t="shared" si="0"/>
        <v>0.22495000000000015</v>
      </c>
      <c r="X99">
        <f t="shared" si="0"/>
        <v>0.55214499999999955</v>
      </c>
      <c r="Y99">
        <f t="shared" si="0"/>
        <v>0</v>
      </c>
      <c r="Z99">
        <f t="shared" si="0"/>
        <v>0</v>
      </c>
      <c r="AA99">
        <f t="shared" si="0"/>
        <v>0.19851749999999982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1.12191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0.59783499999999945</v>
      </c>
      <c r="AQ99">
        <f t="shared" si="0"/>
        <v>0.37162499999999937</v>
      </c>
      <c r="AR99">
        <f t="shared" si="0"/>
        <v>0.21595749999999997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206.37</v>
      </c>
      <c r="M3" s="200">
        <v>27.17</v>
      </c>
      <c r="N3" s="200">
        <v>34.880000000000003</v>
      </c>
      <c r="O3" s="200">
        <v>0</v>
      </c>
      <c r="P3" s="200">
        <v>37.090000000000003</v>
      </c>
      <c r="Q3" s="200">
        <v>1.71</v>
      </c>
      <c r="R3" s="200">
        <v>7.07</v>
      </c>
      <c r="S3" s="200">
        <v>4.34</v>
      </c>
      <c r="T3" s="200">
        <v>0</v>
      </c>
      <c r="U3" s="200">
        <v>24.73</v>
      </c>
      <c r="V3" s="200">
        <v>3.37</v>
      </c>
      <c r="W3" s="200">
        <v>7.54</v>
      </c>
      <c r="X3" s="200">
        <v>15.97</v>
      </c>
      <c r="Y3" s="200">
        <v>0</v>
      </c>
      <c r="Z3">
        <v>0</v>
      </c>
      <c r="AA3" s="200">
        <v>10.92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38.840000000000003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206.37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1.71</v>
      </c>
      <c r="R4" s="200">
        <v>7.07</v>
      </c>
      <c r="S4" s="200">
        <v>4.34</v>
      </c>
      <c r="T4" s="200">
        <v>0</v>
      </c>
      <c r="U4" s="200">
        <v>24.73</v>
      </c>
      <c r="V4" s="200">
        <v>3.37</v>
      </c>
      <c r="W4" s="200">
        <v>7.54</v>
      </c>
      <c r="X4" s="200">
        <v>15.97</v>
      </c>
      <c r="Y4" s="200">
        <v>0</v>
      </c>
      <c r="Z4">
        <v>0</v>
      </c>
      <c r="AA4" s="200">
        <v>10.92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21.18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206.37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1.71</v>
      </c>
      <c r="R5" s="200">
        <v>7.07</v>
      </c>
      <c r="S5" s="200">
        <v>4.34</v>
      </c>
      <c r="T5" s="200">
        <v>0</v>
      </c>
      <c r="U5" s="200">
        <v>24.73</v>
      </c>
      <c r="V5" s="200">
        <v>3.37</v>
      </c>
      <c r="W5" s="200">
        <v>7.54</v>
      </c>
      <c r="X5" s="200">
        <v>15.97</v>
      </c>
      <c r="Y5" s="200">
        <v>0</v>
      </c>
      <c r="Z5">
        <v>0</v>
      </c>
      <c r="AA5" s="200">
        <v>10.92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21.18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206.37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1.71</v>
      </c>
      <c r="R6" s="200">
        <v>7.07</v>
      </c>
      <c r="S6" s="200">
        <v>4.34</v>
      </c>
      <c r="T6" s="200">
        <v>0</v>
      </c>
      <c r="U6" s="200">
        <v>24.73</v>
      </c>
      <c r="V6" s="200">
        <v>3.37</v>
      </c>
      <c r="W6" s="200">
        <v>7.54</v>
      </c>
      <c r="X6" s="200">
        <v>15.97</v>
      </c>
      <c r="Y6" s="200">
        <v>0</v>
      </c>
      <c r="Z6">
        <v>0</v>
      </c>
      <c r="AA6" s="200">
        <v>10.92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21.18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206.37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1.71</v>
      </c>
      <c r="R7" s="200">
        <v>7.07</v>
      </c>
      <c r="S7" s="200">
        <v>4.34</v>
      </c>
      <c r="T7" s="200">
        <v>0</v>
      </c>
      <c r="U7" s="200">
        <v>24.73</v>
      </c>
      <c r="V7" s="200">
        <v>3.37</v>
      </c>
      <c r="W7" s="200">
        <v>7.83</v>
      </c>
      <c r="X7" s="200">
        <v>15.97</v>
      </c>
      <c r="Y7" s="200">
        <v>0</v>
      </c>
      <c r="Z7">
        <v>0</v>
      </c>
      <c r="AA7" s="200">
        <v>10.92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22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206.37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1.71</v>
      </c>
      <c r="R8" s="200">
        <v>7.07</v>
      </c>
      <c r="S8" s="200">
        <v>4.34</v>
      </c>
      <c r="T8" s="200">
        <v>0</v>
      </c>
      <c r="U8" s="200">
        <v>24.73</v>
      </c>
      <c r="V8" s="200">
        <v>3.37</v>
      </c>
      <c r="W8" s="200">
        <v>7.83</v>
      </c>
      <c r="X8" s="200">
        <v>15.97</v>
      </c>
      <c r="Y8" s="200">
        <v>0</v>
      </c>
      <c r="Z8">
        <v>0</v>
      </c>
      <c r="AA8" s="200">
        <v>10.92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21.18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206.37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1.71</v>
      </c>
      <c r="R9" s="200">
        <v>7.07</v>
      </c>
      <c r="S9" s="200">
        <v>4.34</v>
      </c>
      <c r="T9" s="200">
        <v>0</v>
      </c>
      <c r="U9" s="200">
        <v>24.73</v>
      </c>
      <c r="V9" s="200">
        <v>3.37</v>
      </c>
      <c r="W9" s="200">
        <v>7.83</v>
      </c>
      <c r="X9" s="200">
        <v>15.97</v>
      </c>
      <c r="Y9" s="200">
        <v>0</v>
      </c>
      <c r="Z9">
        <v>0</v>
      </c>
      <c r="AA9" s="200">
        <v>10.92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56.99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21.18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206.37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1.71</v>
      </c>
      <c r="R10" s="200">
        <v>7.07</v>
      </c>
      <c r="S10" s="200">
        <v>4.34</v>
      </c>
      <c r="T10" s="200">
        <v>0</v>
      </c>
      <c r="U10" s="200">
        <v>24.73</v>
      </c>
      <c r="V10" s="200">
        <v>3.37</v>
      </c>
      <c r="W10" s="200">
        <v>7.83</v>
      </c>
      <c r="X10" s="200">
        <v>15.97</v>
      </c>
      <c r="Y10" s="200">
        <v>0</v>
      </c>
      <c r="Z10">
        <v>0</v>
      </c>
      <c r="AA10" s="200">
        <v>10.92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56.99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21.18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206.37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1.71</v>
      </c>
      <c r="R11" s="200">
        <v>7.07</v>
      </c>
      <c r="S11" s="200">
        <v>4.34</v>
      </c>
      <c r="T11" s="200">
        <v>0</v>
      </c>
      <c r="U11" s="200">
        <v>24.73</v>
      </c>
      <c r="V11" s="200">
        <v>3.37</v>
      </c>
      <c r="W11" s="200">
        <v>7.83</v>
      </c>
      <c r="X11" s="200">
        <v>15.97</v>
      </c>
      <c r="Y11" s="200">
        <v>0</v>
      </c>
      <c r="Z11">
        <v>0</v>
      </c>
      <c r="AA11" s="200">
        <v>10.92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56.99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21.18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206.37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1.71</v>
      </c>
      <c r="R12" s="200">
        <v>7.07</v>
      </c>
      <c r="S12" s="200">
        <v>4.34</v>
      </c>
      <c r="T12" s="200">
        <v>0</v>
      </c>
      <c r="U12" s="200">
        <v>24.73</v>
      </c>
      <c r="V12" s="200">
        <v>3.37</v>
      </c>
      <c r="W12" s="200">
        <v>7.83</v>
      </c>
      <c r="X12" s="200">
        <v>15.97</v>
      </c>
      <c r="Y12" s="200">
        <v>0</v>
      </c>
      <c r="Z12">
        <v>0</v>
      </c>
      <c r="AA12" s="200">
        <v>10.93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56.99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21.18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206.37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1.71</v>
      </c>
      <c r="R13" s="200">
        <v>7.07</v>
      </c>
      <c r="S13" s="200">
        <v>4.34</v>
      </c>
      <c r="T13" s="200">
        <v>0</v>
      </c>
      <c r="U13" s="200">
        <v>24.73</v>
      </c>
      <c r="V13" s="200">
        <v>3.37</v>
      </c>
      <c r="W13" s="200">
        <v>7.83</v>
      </c>
      <c r="X13" s="200">
        <v>15.97</v>
      </c>
      <c r="Y13" s="200">
        <v>0</v>
      </c>
      <c r="Z13">
        <v>0</v>
      </c>
      <c r="AA13" s="200">
        <v>10.93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56.99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21.18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206.37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1.71</v>
      </c>
      <c r="R14" s="200">
        <v>7.07</v>
      </c>
      <c r="S14" s="200">
        <v>4.34</v>
      </c>
      <c r="T14" s="200">
        <v>0</v>
      </c>
      <c r="U14" s="200">
        <v>24.73</v>
      </c>
      <c r="V14" s="200">
        <v>3.37</v>
      </c>
      <c r="W14" s="200">
        <v>7.83</v>
      </c>
      <c r="X14" s="200">
        <v>15.97</v>
      </c>
      <c r="Y14" s="200">
        <v>0</v>
      </c>
      <c r="Z14">
        <v>0</v>
      </c>
      <c r="AA14" s="200">
        <v>10.93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56.99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21.18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206.37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1.71</v>
      </c>
      <c r="R15" s="200">
        <v>7.07</v>
      </c>
      <c r="S15" s="200">
        <v>4.34</v>
      </c>
      <c r="T15" s="200">
        <v>0</v>
      </c>
      <c r="U15" s="200">
        <v>24.73</v>
      </c>
      <c r="V15" s="200">
        <v>3.37</v>
      </c>
      <c r="W15" s="200">
        <v>7.83</v>
      </c>
      <c r="X15" s="200">
        <v>15.97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56.99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21.18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206.37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1.71</v>
      </c>
      <c r="R16" s="200">
        <v>7.07</v>
      </c>
      <c r="S16" s="200">
        <v>4.34</v>
      </c>
      <c r="T16" s="200">
        <v>0</v>
      </c>
      <c r="U16" s="200">
        <v>24.73</v>
      </c>
      <c r="V16" s="200">
        <v>3.37</v>
      </c>
      <c r="W16" s="200">
        <v>7.83</v>
      </c>
      <c r="X16" s="200">
        <v>15.97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56.99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21.18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206.37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1.71</v>
      </c>
      <c r="R17" s="200">
        <v>7.07</v>
      </c>
      <c r="S17" s="200">
        <v>4.34</v>
      </c>
      <c r="T17" s="200">
        <v>0</v>
      </c>
      <c r="U17" s="200">
        <v>24.73</v>
      </c>
      <c r="V17" s="200">
        <v>3.37</v>
      </c>
      <c r="W17" s="200">
        <v>7.83</v>
      </c>
      <c r="X17" s="200">
        <v>15.97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56.99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21.18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206.37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1.71</v>
      </c>
      <c r="R18" s="200">
        <v>7.07</v>
      </c>
      <c r="S18" s="200">
        <v>4.34</v>
      </c>
      <c r="T18" s="200">
        <v>0</v>
      </c>
      <c r="U18" s="200">
        <v>24.73</v>
      </c>
      <c r="V18" s="200">
        <v>3.37</v>
      </c>
      <c r="W18" s="200">
        <v>7.83</v>
      </c>
      <c r="X18" s="200">
        <v>15.97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56.99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21.18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206.37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1.71</v>
      </c>
      <c r="R19" s="200">
        <v>7.07</v>
      </c>
      <c r="S19" s="200">
        <v>4.34</v>
      </c>
      <c r="T19" s="200">
        <v>0</v>
      </c>
      <c r="U19" s="200">
        <v>24.73</v>
      </c>
      <c r="V19" s="200">
        <v>3.37</v>
      </c>
      <c r="W19" s="200">
        <v>7.83</v>
      </c>
      <c r="X19" s="200">
        <v>15.97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56.99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21.18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206.37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1.71</v>
      </c>
      <c r="R20" s="200">
        <v>7.07</v>
      </c>
      <c r="S20" s="200">
        <v>4.34</v>
      </c>
      <c r="T20" s="200">
        <v>0</v>
      </c>
      <c r="U20" s="200">
        <v>24.73</v>
      </c>
      <c r="V20" s="200">
        <v>3.37</v>
      </c>
      <c r="W20" s="200">
        <v>7.83</v>
      </c>
      <c r="X20" s="200">
        <v>15.97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56.99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21.18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206.21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1.71</v>
      </c>
      <c r="R21" s="200">
        <v>6.88</v>
      </c>
      <c r="S21" s="200">
        <v>4.28</v>
      </c>
      <c r="T21" s="200">
        <v>0</v>
      </c>
      <c r="U21" s="200">
        <v>24.73</v>
      </c>
      <c r="V21" s="200">
        <v>3.37</v>
      </c>
      <c r="W21" s="200">
        <v>7.83</v>
      </c>
      <c r="X21" s="200">
        <v>15.97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56.99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21.18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206.21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1.71</v>
      </c>
      <c r="R22" s="200">
        <v>6.88</v>
      </c>
      <c r="S22" s="200">
        <v>4.28</v>
      </c>
      <c r="T22" s="200">
        <v>0</v>
      </c>
      <c r="U22" s="200">
        <v>24.73</v>
      </c>
      <c r="V22" s="200">
        <v>3.37</v>
      </c>
      <c r="W22" s="200">
        <v>7.54</v>
      </c>
      <c r="X22" s="200">
        <v>15.97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56.99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37.380000000000003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206.21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1.71</v>
      </c>
      <c r="R23" s="200">
        <v>12.52</v>
      </c>
      <c r="S23" s="200">
        <v>4.28</v>
      </c>
      <c r="T23" s="200">
        <v>0</v>
      </c>
      <c r="U23" s="200">
        <v>24.73</v>
      </c>
      <c r="V23" s="200">
        <v>6.12</v>
      </c>
      <c r="W23" s="200">
        <v>13.7</v>
      </c>
      <c r="X23" s="200">
        <v>29.04</v>
      </c>
      <c r="Y23" s="200">
        <v>0</v>
      </c>
      <c r="Z23">
        <v>0</v>
      </c>
      <c r="AA23" s="200">
        <v>10.93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54.46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37.380000000000003</v>
      </c>
      <c r="AQ23" s="200">
        <v>25.63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206.21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1.71</v>
      </c>
      <c r="R24" s="200">
        <v>12.52</v>
      </c>
      <c r="S24" s="200">
        <v>4.28</v>
      </c>
      <c r="T24" s="200">
        <v>0</v>
      </c>
      <c r="U24" s="200">
        <v>24.73</v>
      </c>
      <c r="V24" s="200">
        <v>6.12</v>
      </c>
      <c r="W24" s="200">
        <v>13.7</v>
      </c>
      <c r="X24" s="200">
        <v>29.04</v>
      </c>
      <c r="Y24" s="200">
        <v>0</v>
      </c>
      <c r="Z24">
        <v>0</v>
      </c>
      <c r="AA24" s="200">
        <v>10.93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54.46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37.380000000000003</v>
      </c>
      <c r="AQ24" s="200">
        <v>25.63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206.21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1.71</v>
      </c>
      <c r="R25" s="200">
        <v>12.52</v>
      </c>
      <c r="S25" s="200">
        <v>4.28</v>
      </c>
      <c r="T25" s="200">
        <v>0</v>
      </c>
      <c r="U25" s="200">
        <v>24.73</v>
      </c>
      <c r="V25" s="200">
        <v>6.12</v>
      </c>
      <c r="W25" s="200">
        <v>13.31</v>
      </c>
      <c r="X25" s="200">
        <v>28.89</v>
      </c>
      <c r="Y25" s="200">
        <v>0</v>
      </c>
      <c r="Z25">
        <v>0</v>
      </c>
      <c r="AA25" s="200">
        <v>10.93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54.46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37.380000000000003</v>
      </c>
      <c r="AQ25" s="200">
        <v>25.63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206.21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1.71</v>
      </c>
      <c r="R26" s="200">
        <v>12.52</v>
      </c>
      <c r="S26" s="200">
        <v>4.28</v>
      </c>
      <c r="T26" s="200">
        <v>0</v>
      </c>
      <c r="U26" s="200">
        <v>24.73</v>
      </c>
      <c r="V26" s="200">
        <v>6.12</v>
      </c>
      <c r="W26" s="200">
        <v>13.71</v>
      </c>
      <c r="X26" s="200">
        <v>29.04</v>
      </c>
      <c r="Y26" s="200">
        <v>0</v>
      </c>
      <c r="Z26">
        <v>0</v>
      </c>
      <c r="AA26" s="200">
        <v>10.93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54.46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37.380000000000003</v>
      </c>
      <c r="AQ26" s="200">
        <v>25.63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204.17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1.71</v>
      </c>
      <c r="R27" s="200">
        <v>12.52</v>
      </c>
      <c r="S27" s="200">
        <v>4.28</v>
      </c>
      <c r="T27" s="200">
        <v>0</v>
      </c>
      <c r="U27" s="200">
        <v>24.73</v>
      </c>
      <c r="V27" s="200">
        <v>5.7</v>
      </c>
      <c r="W27" s="200">
        <v>13.71</v>
      </c>
      <c r="X27" s="200">
        <v>29.04</v>
      </c>
      <c r="Y27" s="200">
        <v>0</v>
      </c>
      <c r="Z27">
        <v>0</v>
      </c>
      <c r="AA27" s="200">
        <v>10.93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37.39</v>
      </c>
      <c r="AQ27" s="200">
        <v>25.63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204.17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1.71</v>
      </c>
      <c r="R28" s="200">
        <v>12.52</v>
      </c>
      <c r="S28" s="200">
        <v>3.82</v>
      </c>
      <c r="T28" s="200">
        <v>0</v>
      </c>
      <c r="U28" s="200">
        <v>24.73</v>
      </c>
      <c r="V28" s="200">
        <v>6.12</v>
      </c>
      <c r="W28" s="200">
        <v>13.71</v>
      </c>
      <c r="X28" s="200">
        <v>29.04</v>
      </c>
      <c r="Y28" s="200">
        <v>0</v>
      </c>
      <c r="Z28">
        <v>0</v>
      </c>
      <c r="AA28" s="200">
        <v>10.93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37.39</v>
      </c>
      <c r="AQ28" s="200">
        <v>25.63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4.93</v>
      </c>
      <c r="L29" s="200">
        <v>240.63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1.71</v>
      </c>
      <c r="R29" s="200">
        <v>12.52</v>
      </c>
      <c r="S29" s="200">
        <v>4.26</v>
      </c>
      <c r="T29" s="200">
        <v>0</v>
      </c>
      <c r="U29" s="200">
        <v>24.73</v>
      </c>
      <c r="V29" s="200">
        <v>6.12</v>
      </c>
      <c r="W29" s="200">
        <v>13.71</v>
      </c>
      <c r="X29" s="200">
        <v>29.04</v>
      </c>
      <c r="Y29" s="200">
        <v>0</v>
      </c>
      <c r="Z29">
        <v>0</v>
      </c>
      <c r="AA29" s="200">
        <v>10.93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37.39</v>
      </c>
      <c r="AQ29" s="200">
        <v>25.63</v>
      </c>
      <c r="AR29" s="200">
        <v>0.14000000000000001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5.03</v>
      </c>
      <c r="L30" s="200">
        <v>288.75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1.71</v>
      </c>
      <c r="R30" s="200">
        <v>12.52</v>
      </c>
      <c r="S30" s="200">
        <v>4.28</v>
      </c>
      <c r="T30" s="200">
        <v>0</v>
      </c>
      <c r="U30" s="200">
        <v>24.73</v>
      </c>
      <c r="V30" s="200">
        <v>6.12</v>
      </c>
      <c r="W30" s="200">
        <v>13.71</v>
      </c>
      <c r="X30" s="200">
        <v>29.04</v>
      </c>
      <c r="Y30" s="200">
        <v>0</v>
      </c>
      <c r="Z30">
        <v>0</v>
      </c>
      <c r="AA30" s="200">
        <v>10.93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37.39</v>
      </c>
      <c r="AQ30" s="200">
        <v>25.63</v>
      </c>
      <c r="AR30" s="200">
        <v>0.53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8.0500000000000007</v>
      </c>
      <c r="L31" s="200">
        <v>352.02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3.04</v>
      </c>
      <c r="R31" s="200">
        <v>12.52</v>
      </c>
      <c r="S31" s="200">
        <v>7.64</v>
      </c>
      <c r="T31" s="200">
        <v>0</v>
      </c>
      <c r="U31" s="200">
        <v>24.73</v>
      </c>
      <c r="V31" s="200">
        <v>6.12</v>
      </c>
      <c r="W31" s="200">
        <v>13.71</v>
      </c>
      <c r="X31" s="200">
        <v>29.04</v>
      </c>
      <c r="Y31" s="200">
        <v>0</v>
      </c>
      <c r="Z31">
        <v>0</v>
      </c>
      <c r="AA31" s="200">
        <v>10.93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37.39</v>
      </c>
      <c r="AQ31" s="200">
        <v>25.63</v>
      </c>
      <c r="AR31" s="200">
        <v>2.4900000000000002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8.36</v>
      </c>
      <c r="L32" s="200">
        <v>371.21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24.73</v>
      </c>
      <c r="V32" s="200">
        <v>6.12</v>
      </c>
      <c r="W32" s="200">
        <v>13.71</v>
      </c>
      <c r="X32" s="200">
        <v>29.04</v>
      </c>
      <c r="Y32" s="200">
        <v>0</v>
      </c>
      <c r="Z32">
        <v>0</v>
      </c>
      <c r="AA32" s="200">
        <v>10.93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37.39</v>
      </c>
      <c r="AQ32" s="200">
        <v>25.63</v>
      </c>
      <c r="AR32" s="200">
        <v>6.97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371.21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24.73</v>
      </c>
      <c r="V33" s="200">
        <v>6.12</v>
      </c>
      <c r="W33" s="200">
        <v>13.71</v>
      </c>
      <c r="X33" s="200">
        <v>29.04</v>
      </c>
      <c r="Y33" s="200">
        <v>0</v>
      </c>
      <c r="Z33">
        <v>0</v>
      </c>
      <c r="AA33" s="200">
        <v>10.93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37.39</v>
      </c>
      <c r="AQ33" s="200">
        <v>25.63</v>
      </c>
      <c r="AR33" s="200">
        <v>10.75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371.21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24.73</v>
      </c>
      <c r="V34" s="200">
        <v>6.12</v>
      </c>
      <c r="W34" s="200">
        <v>13.71</v>
      </c>
      <c r="X34" s="200">
        <v>29.04</v>
      </c>
      <c r="Y34" s="200">
        <v>0</v>
      </c>
      <c r="Z34">
        <v>0</v>
      </c>
      <c r="AA34" s="200">
        <v>10.93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37.39</v>
      </c>
      <c r="AQ34" s="200">
        <v>25.63</v>
      </c>
      <c r="AR34" s="200">
        <v>19.2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371.21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24.73</v>
      </c>
      <c r="V35" s="200">
        <v>6.12</v>
      </c>
      <c r="W35" s="200">
        <v>13.71</v>
      </c>
      <c r="X35" s="200">
        <v>28.58</v>
      </c>
      <c r="Y35" s="200">
        <v>0</v>
      </c>
      <c r="Z35">
        <v>0</v>
      </c>
      <c r="AA35" s="200">
        <v>10.93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37.39</v>
      </c>
      <c r="AQ35" s="200">
        <v>25.63</v>
      </c>
      <c r="AR35" s="200">
        <v>19.2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371.21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24.73</v>
      </c>
      <c r="V36" s="200">
        <v>6.12</v>
      </c>
      <c r="W36" s="200">
        <v>13.71</v>
      </c>
      <c r="X36" s="200">
        <v>29.04</v>
      </c>
      <c r="Y36" s="200">
        <v>0</v>
      </c>
      <c r="Z36">
        <v>0</v>
      </c>
      <c r="AA36" s="200">
        <v>10.93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37.39</v>
      </c>
      <c r="AQ36" s="200">
        <v>25.63</v>
      </c>
      <c r="AR36" s="200">
        <v>21.2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371.21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24.73</v>
      </c>
      <c r="V37" s="200">
        <v>6.12</v>
      </c>
      <c r="W37" s="200">
        <v>13.71</v>
      </c>
      <c r="X37" s="200">
        <v>29.04</v>
      </c>
      <c r="Y37" s="200">
        <v>0</v>
      </c>
      <c r="Z37">
        <v>0</v>
      </c>
      <c r="AA37" s="200">
        <v>10.93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37.39</v>
      </c>
      <c r="AQ37" s="200">
        <v>25.63</v>
      </c>
      <c r="AR37" s="200">
        <v>21.2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371.21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24.73</v>
      </c>
      <c r="V38" s="200">
        <v>6.12</v>
      </c>
      <c r="W38" s="200">
        <v>13.71</v>
      </c>
      <c r="X38" s="200">
        <v>29.04</v>
      </c>
      <c r="Y38" s="200">
        <v>0</v>
      </c>
      <c r="Z38">
        <v>0</v>
      </c>
      <c r="AA38" s="200">
        <v>10.93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37.39</v>
      </c>
      <c r="AQ38" s="200">
        <v>25.63</v>
      </c>
      <c r="AR38" s="200">
        <v>21.2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371.21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24.73</v>
      </c>
      <c r="V39" s="200">
        <v>6.12</v>
      </c>
      <c r="W39" s="200">
        <v>13.71</v>
      </c>
      <c r="X39" s="200">
        <v>29.04</v>
      </c>
      <c r="Y39" s="200">
        <v>0</v>
      </c>
      <c r="Z39">
        <v>0</v>
      </c>
      <c r="AA39" s="200">
        <v>10.93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37.39</v>
      </c>
      <c r="AQ39" s="200">
        <v>25.63</v>
      </c>
      <c r="AR39" s="200">
        <v>21.2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371.21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24.73</v>
      </c>
      <c r="V40" s="200">
        <v>6.12</v>
      </c>
      <c r="W40" s="200">
        <v>13.71</v>
      </c>
      <c r="X40" s="200">
        <v>29.04</v>
      </c>
      <c r="Y40" s="200">
        <v>0</v>
      </c>
      <c r="Z40">
        <v>0</v>
      </c>
      <c r="AA40" s="200">
        <v>10.93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37.39</v>
      </c>
      <c r="AQ40" s="200">
        <v>25.63</v>
      </c>
      <c r="AR40" s="200">
        <v>21.2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371.21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24.73</v>
      </c>
      <c r="V41" s="200">
        <v>6.12</v>
      </c>
      <c r="W41" s="200">
        <v>13.71</v>
      </c>
      <c r="X41" s="200">
        <v>37.17</v>
      </c>
      <c r="Y41" s="200">
        <v>0</v>
      </c>
      <c r="Z41">
        <v>0</v>
      </c>
      <c r="AA41" s="200">
        <v>10.93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37.39</v>
      </c>
      <c r="AQ41" s="200">
        <v>25.63</v>
      </c>
      <c r="AR41" s="200">
        <v>21.2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371.21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24.73</v>
      </c>
      <c r="V42" s="200">
        <v>6.12</v>
      </c>
      <c r="W42" s="200">
        <v>13.71</v>
      </c>
      <c r="X42" s="200">
        <v>38.72</v>
      </c>
      <c r="Y42" s="200">
        <v>0</v>
      </c>
      <c r="Z42">
        <v>0</v>
      </c>
      <c r="AA42" s="200">
        <v>10.93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37.39</v>
      </c>
      <c r="AQ42" s="200">
        <v>25.63</v>
      </c>
      <c r="AR42" s="200">
        <v>22.7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371.21</v>
      </c>
      <c r="M43" s="200">
        <v>27.17</v>
      </c>
      <c r="N43" s="200">
        <v>34.880000000000003</v>
      </c>
      <c r="O43" s="200">
        <v>0</v>
      </c>
      <c r="P43" s="200">
        <v>37.090000000000003</v>
      </c>
      <c r="Q43" s="200">
        <v>3.22</v>
      </c>
      <c r="R43" s="200">
        <v>12.52</v>
      </c>
      <c r="S43" s="200">
        <v>7.8</v>
      </c>
      <c r="T43" s="200">
        <v>0</v>
      </c>
      <c r="U43" s="200">
        <v>24.73</v>
      </c>
      <c r="V43" s="200">
        <v>6.12</v>
      </c>
      <c r="W43" s="200">
        <v>13.71</v>
      </c>
      <c r="X43" s="200">
        <v>38.72</v>
      </c>
      <c r="Y43" s="200">
        <v>0</v>
      </c>
      <c r="Z43">
        <v>0</v>
      </c>
      <c r="AA43" s="200">
        <v>10.93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37.39</v>
      </c>
      <c r="AQ43" s="200">
        <v>25.63</v>
      </c>
      <c r="AR43" s="200">
        <v>22.7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371.21</v>
      </c>
      <c r="M44" s="200">
        <v>27.17</v>
      </c>
      <c r="N44" s="200">
        <v>34.880000000000003</v>
      </c>
      <c r="O44" s="200">
        <v>0</v>
      </c>
      <c r="P44" s="200">
        <v>37.090000000000003</v>
      </c>
      <c r="Q44" s="200">
        <v>3.22</v>
      </c>
      <c r="R44" s="200">
        <v>12.52</v>
      </c>
      <c r="S44" s="200">
        <v>7.8</v>
      </c>
      <c r="T44" s="200">
        <v>0</v>
      </c>
      <c r="U44" s="200">
        <v>24.73</v>
      </c>
      <c r="V44" s="200">
        <v>6.12</v>
      </c>
      <c r="W44" s="200">
        <v>13.71</v>
      </c>
      <c r="X44" s="200">
        <v>40.270000000000003</v>
      </c>
      <c r="Y44" s="200">
        <v>0</v>
      </c>
      <c r="Z44">
        <v>0</v>
      </c>
      <c r="AA44" s="200">
        <v>10.93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37.39</v>
      </c>
      <c r="AQ44" s="200">
        <v>25.63</v>
      </c>
      <c r="AR44" s="200">
        <v>22.7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8.9600000000000009</v>
      </c>
      <c r="L45" s="200">
        <v>371.21</v>
      </c>
      <c r="M45" s="200">
        <v>27.17</v>
      </c>
      <c r="N45" s="200">
        <v>34.880000000000003</v>
      </c>
      <c r="O45" s="200">
        <v>0</v>
      </c>
      <c r="P45" s="200">
        <v>37.090000000000003</v>
      </c>
      <c r="Q45" s="200">
        <v>3.22</v>
      </c>
      <c r="R45" s="200">
        <v>12.52</v>
      </c>
      <c r="S45" s="200">
        <v>7.8</v>
      </c>
      <c r="T45" s="200">
        <v>0</v>
      </c>
      <c r="U45" s="200">
        <v>24.73</v>
      </c>
      <c r="V45" s="200">
        <v>6.12</v>
      </c>
      <c r="W45" s="200">
        <v>13.71</v>
      </c>
      <c r="X45" s="200">
        <v>40.270000000000003</v>
      </c>
      <c r="Y45" s="200">
        <v>0</v>
      </c>
      <c r="Z45">
        <v>0</v>
      </c>
      <c r="AA45" s="200">
        <v>10.93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37.39</v>
      </c>
      <c r="AQ45" s="200">
        <v>25.63</v>
      </c>
      <c r="AR45" s="200">
        <v>22.7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371.21</v>
      </c>
      <c r="M46" s="200">
        <v>27.17</v>
      </c>
      <c r="N46" s="200">
        <v>34.880000000000003</v>
      </c>
      <c r="O46" s="200">
        <v>0</v>
      </c>
      <c r="P46" s="200">
        <v>37.090000000000003</v>
      </c>
      <c r="Q46" s="200">
        <v>3.22</v>
      </c>
      <c r="R46" s="200">
        <v>12.52</v>
      </c>
      <c r="S46" s="200">
        <v>7.8</v>
      </c>
      <c r="T46" s="200">
        <v>0</v>
      </c>
      <c r="U46" s="200">
        <v>24.73</v>
      </c>
      <c r="V46" s="200">
        <v>6.12</v>
      </c>
      <c r="W46" s="200">
        <v>13.71</v>
      </c>
      <c r="X46" s="200">
        <v>40.270000000000003</v>
      </c>
      <c r="Y46" s="200">
        <v>0</v>
      </c>
      <c r="Z46">
        <v>0</v>
      </c>
      <c r="AA46" s="200">
        <v>10.93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37.39</v>
      </c>
      <c r="AQ46" s="200">
        <v>25.63</v>
      </c>
      <c r="AR46" s="200">
        <v>22.7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8.9600000000000009</v>
      </c>
      <c r="L47" s="200">
        <v>371.21</v>
      </c>
      <c r="M47" s="200">
        <v>27.17</v>
      </c>
      <c r="N47" s="200">
        <v>34.880000000000003</v>
      </c>
      <c r="O47" s="200">
        <v>0</v>
      </c>
      <c r="P47" s="200">
        <v>37.090000000000003</v>
      </c>
      <c r="Q47" s="200">
        <v>3.22</v>
      </c>
      <c r="R47" s="200">
        <v>12.52</v>
      </c>
      <c r="S47" s="200">
        <v>7.8</v>
      </c>
      <c r="T47" s="200">
        <v>0</v>
      </c>
      <c r="U47" s="200">
        <v>24.73</v>
      </c>
      <c r="V47" s="200">
        <v>6.12</v>
      </c>
      <c r="W47" s="200">
        <v>13.71</v>
      </c>
      <c r="X47" s="200">
        <v>43.56</v>
      </c>
      <c r="Y47" s="200">
        <v>0</v>
      </c>
      <c r="Z47">
        <v>0</v>
      </c>
      <c r="AA47" s="200">
        <v>10.93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37.39</v>
      </c>
      <c r="AQ47" s="200">
        <v>25.63</v>
      </c>
      <c r="AR47" s="200">
        <v>22.7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371.21</v>
      </c>
      <c r="M48" s="200">
        <v>27.17</v>
      </c>
      <c r="N48" s="200">
        <v>34.880000000000003</v>
      </c>
      <c r="O48" s="200">
        <v>0</v>
      </c>
      <c r="P48" s="200">
        <v>37.090000000000003</v>
      </c>
      <c r="Q48" s="200">
        <v>3.22</v>
      </c>
      <c r="R48" s="200">
        <v>12.52</v>
      </c>
      <c r="S48" s="200">
        <v>7.8</v>
      </c>
      <c r="T48" s="200">
        <v>0</v>
      </c>
      <c r="U48" s="200">
        <v>24.73</v>
      </c>
      <c r="V48" s="200">
        <v>6.12</v>
      </c>
      <c r="W48" s="200">
        <v>13.71</v>
      </c>
      <c r="X48" s="200">
        <v>43.56</v>
      </c>
      <c r="Y48" s="200">
        <v>0</v>
      </c>
      <c r="Z48">
        <v>0</v>
      </c>
      <c r="AA48" s="200">
        <v>10.62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37.39</v>
      </c>
      <c r="AQ48" s="200">
        <v>25.63</v>
      </c>
      <c r="AR48" s="200">
        <v>22.7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371.21</v>
      </c>
      <c r="M49" s="200">
        <v>27.17</v>
      </c>
      <c r="N49" s="200">
        <v>34.880000000000003</v>
      </c>
      <c r="O49" s="200">
        <v>0</v>
      </c>
      <c r="P49" s="200">
        <v>37.090000000000003</v>
      </c>
      <c r="Q49" s="200">
        <v>3.22</v>
      </c>
      <c r="R49" s="200">
        <v>12.52</v>
      </c>
      <c r="S49" s="200">
        <v>7.8</v>
      </c>
      <c r="T49" s="200">
        <v>0</v>
      </c>
      <c r="U49" s="200">
        <v>24.73</v>
      </c>
      <c r="V49" s="200">
        <v>6.12</v>
      </c>
      <c r="W49" s="200">
        <v>13.71</v>
      </c>
      <c r="X49" s="200">
        <v>43.56</v>
      </c>
      <c r="Y49" s="200">
        <v>0</v>
      </c>
      <c r="Z49">
        <v>0</v>
      </c>
      <c r="AA49" s="200">
        <v>10.62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69.61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37.08</v>
      </c>
      <c r="AQ49" s="200">
        <v>25.63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8.9600000000000009</v>
      </c>
      <c r="L50" s="200">
        <v>371.21</v>
      </c>
      <c r="M50" s="200">
        <v>27.17</v>
      </c>
      <c r="N50" s="200">
        <v>34.880000000000003</v>
      </c>
      <c r="O50" s="200">
        <v>0</v>
      </c>
      <c r="P50" s="200">
        <v>37.090000000000003</v>
      </c>
      <c r="Q50" s="200">
        <v>3.22</v>
      </c>
      <c r="R50" s="200">
        <v>12.52</v>
      </c>
      <c r="S50" s="200">
        <v>7.8</v>
      </c>
      <c r="T50" s="200">
        <v>0</v>
      </c>
      <c r="U50" s="200">
        <v>24.73</v>
      </c>
      <c r="V50" s="200">
        <v>6.12</v>
      </c>
      <c r="W50" s="200">
        <v>13.71</v>
      </c>
      <c r="X50" s="200">
        <v>43.56</v>
      </c>
      <c r="Y50" s="200">
        <v>0</v>
      </c>
      <c r="Z50">
        <v>0</v>
      </c>
      <c r="AA50" s="200">
        <v>10.62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69.61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37.08</v>
      </c>
      <c r="AQ50" s="200">
        <v>25.63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4.93</v>
      </c>
      <c r="L51" s="200">
        <v>336.88</v>
      </c>
      <c r="M51" s="200">
        <v>27.17</v>
      </c>
      <c r="N51" s="200">
        <v>34.880000000000003</v>
      </c>
      <c r="O51" s="200">
        <v>0</v>
      </c>
      <c r="P51" s="200">
        <v>37.090000000000003</v>
      </c>
      <c r="Q51" s="200">
        <v>3.22</v>
      </c>
      <c r="R51" s="200">
        <v>12.52</v>
      </c>
      <c r="S51" s="200">
        <v>7.8</v>
      </c>
      <c r="T51" s="200">
        <v>0</v>
      </c>
      <c r="U51" s="200">
        <v>24.73</v>
      </c>
      <c r="V51" s="200">
        <v>6.12</v>
      </c>
      <c r="W51" s="200">
        <v>13.71</v>
      </c>
      <c r="X51" s="200">
        <v>43.56</v>
      </c>
      <c r="Y51" s="200">
        <v>0</v>
      </c>
      <c r="Z51">
        <v>0</v>
      </c>
      <c r="AA51" s="200">
        <v>10.62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37.08</v>
      </c>
      <c r="AQ51" s="200">
        <v>25.63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4.93</v>
      </c>
      <c r="L52" s="200">
        <v>288.75</v>
      </c>
      <c r="M52" s="200">
        <v>27.17</v>
      </c>
      <c r="N52" s="200">
        <v>34.880000000000003</v>
      </c>
      <c r="O52" s="200">
        <v>0</v>
      </c>
      <c r="P52" s="200">
        <v>37.090000000000003</v>
      </c>
      <c r="Q52" s="200">
        <v>3.22</v>
      </c>
      <c r="R52" s="200">
        <v>12.52</v>
      </c>
      <c r="S52" s="200">
        <v>7.8</v>
      </c>
      <c r="T52" s="200">
        <v>0</v>
      </c>
      <c r="U52" s="200">
        <v>24.73</v>
      </c>
      <c r="V52" s="200">
        <v>6.12</v>
      </c>
      <c r="W52" s="200">
        <v>13.71</v>
      </c>
      <c r="X52" s="200">
        <v>43.56</v>
      </c>
      <c r="Y52" s="200">
        <v>0</v>
      </c>
      <c r="Z52">
        <v>0</v>
      </c>
      <c r="AA52" s="200">
        <v>10.62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37.08</v>
      </c>
      <c r="AQ52" s="200">
        <v>25.63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4.93</v>
      </c>
      <c r="L53" s="200">
        <v>269.5</v>
      </c>
      <c r="M53" s="200">
        <v>27.17</v>
      </c>
      <c r="N53" s="200">
        <v>34.880000000000003</v>
      </c>
      <c r="O53" s="200">
        <v>0</v>
      </c>
      <c r="P53" s="200">
        <v>37.090000000000003</v>
      </c>
      <c r="Q53" s="200">
        <v>3.22</v>
      </c>
      <c r="R53" s="200">
        <v>12.52</v>
      </c>
      <c r="S53" s="200">
        <v>7.8</v>
      </c>
      <c r="T53" s="200">
        <v>0</v>
      </c>
      <c r="U53" s="200">
        <v>24.73</v>
      </c>
      <c r="V53" s="200">
        <v>6.12</v>
      </c>
      <c r="W53" s="200">
        <v>13.71</v>
      </c>
      <c r="X53" s="200">
        <v>43.56</v>
      </c>
      <c r="Y53" s="200">
        <v>0</v>
      </c>
      <c r="Z53">
        <v>0</v>
      </c>
      <c r="AA53" s="200">
        <v>10.62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54.46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37.08</v>
      </c>
      <c r="AQ53" s="200">
        <v>26.28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231</v>
      </c>
      <c r="M54" s="200">
        <v>27.17</v>
      </c>
      <c r="N54" s="200">
        <v>34.880000000000003</v>
      </c>
      <c r="O54" s="200">
        <v>0</v>
      </c>
      <c r="P54" s="200">
        <v>37.090000000000003</v>
      </c>
      <c r="Q54" s="200">
        <v>3.22</v>
      </c>
      <c r="R54" s="200">
        <v>12.52</v>
      </c>
      <c r="S54" s="200">
        <v>7.8</v>
      </c>
      <c r="T54" s="200">
        <v>0</v>
      </c>
      <c r="U54" s="200">
        <v>24.73</v>
      </c>
      <c r="V54" s="200">
        <v>6.12</v>
      </c>
      <c r="W54" s="200">
        <v>13.71</v>
      </c>
      <c r="X54" s="200">
        <v>43.56</v>
      </c>
      <c r="Y54" s="200">
        <v>0</v>
      </c>
      <c r="Z54">
        <v>0</v>
      </c>
      <c r="AA54" s="200">
        <v>10.62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54.46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37.08</v>
      </c>
      <c r="AQ54" s="200">
        <v>26.28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4.93</v>
      </c>
      <c r="L55" s="200">
        <v>206.47</v>
      </c>
      <c r="M55" s="200">
        <v>27.17</v>
      </c>
      <c r="N55" s="200">
        <v>34.880000000000003</v>
      </c>
      <c r="O55" s="200">
        <v>0</v>
      </c>
      <c r="P55" s="200">
        <v>37.090000000000003</v>
      </c>
      <c r="Q55" s="200">
        <v>3.22</v>
      </c>
      <c r="R55" s="200">
        <v>9.43</v>
      </c>
      <c r="S55" s="200">
        <v>4.8099999999999996</v>
      </c>
      <c r="T55" s="200">
        <v>0</v>
      </c>
      <c r="U55" s="200">
        <v>24.73</v>
      </c>
      <c r="V55" s="200">
        <v>6.12</v>
      </c>
      <c r="W55" s="200">
        <v>13.71</v>
      </c>
      <c r="X55" s="200">
        <v>43.56</v>
      </c>
      <c r="Y55" s="200">
        <v>0</v>
      </c>
      <c r="Z55">
        <v>0</v>
      </c>
      <c r="AA55" s="200">
        <v>10.62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54.46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19.25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206.47</v>
      </c>
      <c r="M56" s="200">
        <v>27.17</v>
      </c>
      <c r="N56" s="200">
        <v>34.880000000000003</v>
      </c>
      <c r="O56" s="200">
        <v>0</v>
      </c>
      <c r="P56" s="200">
        <v>37.090000000000003</v>
      </c>
      <c r="Q56" s="200">
        <v>3.22</v>
      </c>
      <c r="R56" s="200">
        <v>7.03</v>
      </c>
      <c r="S56" s="200">
        <v>4.8099999999999996</v>
      </c>
      <c r="T56" s="200">
        <v>0</v>
      </c>
      <c r="U56" s="200">
        <v>24.73</v>
      </c>
      <c r="V56" s="200">
        <v>6.12</v>
      </c>
      <c r="W56" s="200">
        <v>13.71</v>
      </c>
      <c r="X56" s="200">
        <v>43.56</v>
      </c>
      <c r="Y56" s="200">
        <v>0</v>
      </c>
      <c r="Z56">
        <v>0</v>
      </c>
      <c r="AA56" s="200">
        <v>10.62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54.46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19.25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206.47</v>
      </c>
      <c r="M57" s="200">
        <v>27.17</v>
      </c>
      <c r="N57" s="200">
        <v>34.880000000000003</v>
      </c>
      <c r="O57" s="200">
        <v>0</v>
      </c>
      <c r="P57" s="200">
        <v>37.090000000000003</v>
      </c>
      <c r="Q57" s="200">
        <v>3.22</v>
      </c>
      <c r="R57" s="200">
        <v>6.93</v>
      </c>
      <c r="S57" s="200">
        <v>4.8099999999999996</v>
      </c>
      <c r="T57" s="200">
        <v>0</v>
      </c>
      <c r="U57" s="200">
        <v>24.73</v>
      </c>
      <c r="V57" s="200">
        <v>6.12</v>
      </c>
      <c r="W57" s="200">
        <v>13.71</v>
      </c>
      <c r="X57" s="200">
        <v>43.56</v>
      </c>
      <c r="Y57" s="200">
        <v>0</v>
      </c>
      <c r="Z57">
        <v>0</v>
      </c>
      <c r="AA57" s="200">
        <v>10.62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56.99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19.25</v>
      </c>
      <c r="AQ57" s="200">
        <v>7.7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206.47</v>
      </c>
      <c r="M58" s="200">
        <v>27.17</v>
      </c>
      <c r="N58" s="200">
        <v>34.880000000000003</v>
      </c>
      <c r="O58" s="200">
        <v>0</v>
      </c>
      <c r="P58" s="200">
        <v>37.090000000000003</v>
      </c>
      <c r="Q58" s="200">
        <v>3.22</v>
      </c>
      <c r="R58" s="200">
        <v>6.93</v>
      </c>
      <c r="S58" s="200">
        <v>4.8099999999999996</v>
      </c>
      <c r="T58" s="200">
        <v>0</v>
      </c>
      <c r="U58" s="200">
        <v>24.73</v>
      </c>
      <c r="V58" s="200">
        <v>6.12</v>
      </c>
      <c r="W58" s="200">
        <v>13.71</v>
      </c>
      <c r="X58" s="200">
        <v>43.56</v>
      </c>
      <c r="Y58" s="200">
        <v>0</v>
      </c>
      <c r="Z58">
        <v>0</v>
      </c>
      <c r="AA58" s="200">
        <v>10.62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56.99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19.25</v>
      </c>
      <c r="AQ58" s="200">
        <v>7.7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206.47</v>
      </c>
      <c r="M59" s="200">
        <v>27.17</v>
      </c>
      <c r="N59" s="200">
        <v>34.880000000000003</v>
      </c>
      <c r="O59" s="200">
        <v>0</v>
      </c>
      <c r="P59" s="200">
        <v>37.090000000000003</v>
      </c>
      <c r="Q59" s="200">
        <v>3.22</v>
      </c>
      <c r="R59" s="200">
        <v>6.93</v>
      </c>
      <c r="S59" s="200">
        <v>4.8099999999999996</v>
      </c>
      <c r="T59" s="200">
        <v>0</v>
      </c>
      <c r="U59" s="200">
        <v>24.73</v>
      </c>
      <c r="V59" s="200">
        <v>6.12</v>
      </c>
      <c r="W59" s="200">
        <v>13.7</v>
      </c>
      <c r="X59" s="200">
        <v>43.56</v>
      </c>
      <c r="Y59" s="200">
        <v>0</v>
      </c>
      <c r="Z59">
        <v>0</v>
      </c>
      <c r="AA59" s="200">
        <v>10.62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56.99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19.25</v>
      </c>
      <c r="AQ59" s="200">
        <v>7.7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206.47</v>
      </c>
      <c r="M60" s="200">
        <v>27.17</v>
      </c>
      <c r="N60" s="200">
        <v>34.880000000000003</v>
      </c>
      <c r="O60" s="200">
        <v>0</v>
      </c>
      <c r="P60" s="200">
        <v>37.090000000000003</v>
      </c>
      <c r="Q60" s="200">
        <v>3.22</v>
      </c>
      <c r="R60" s="200">
        <v>6.93</v>
      </c>
      <c r="S60" s="200">
        <v>4.8099999999999996</v>
      </c>
      <c r="T60" s="200">
        <v>0</v>
      </c>
      <c r="U60" s="200">
        <v>24.73</v>
      </c>
      <c r="V60" s="200">
        <v>6.12</v>
      </c>
      <c r="W60" s="200">
        <v>13.7</v>
      </c>
      <c r="X60" s="200">
        <v>43.56</v>
      </c>
      <c r="Y60" s="200">
        <v>0</v>
      </c>
      <c r="Z60">
        <v>0</v>
      </c>
      <c r="AA60" s="200">
        <v>10.62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56.99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19.25</v>
      </c>
      <c r="AQ60" s="200">
        <v>7.7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206.47</v>
      </c>
      <c r="M61" s="200">
        <v>27.17</v>
      </c>
      <c r="N61" s="200">
        <v>34.880000000000003</v>
      </c>
      <c r="O61" s="200">
        <v>0</v>
      </c>
      <c r="P61" s="200">
        <v>37.090000000000003</v>
      </c>
      <c r="Q61" s="200">
        <v>3.22</v>
      </c>
      <c r="R61" s="200">
        <v>6.93</v>
      </c>
      <c r="S61" s="200">
        <v>4.8099999999999996</v>
      </c>
      <c r="T61" s="200">
        <v>0</v>
      </c>
      <c r="U61" s="200">
        <v>24.73</v>
      </c>
      <c r="V61" s="200">
        <v>6.12</v>
      </c>
      <c r="W61" s="200">
        <v>13.7</v>
      </c>
      <c r="X61" s="200">
        <v>43.56</v>
      </c>
      <c r="Y61" s="200">
        <v>0</v>
      </c>
      <c r="Z61">
        <v>0</v>
      </c>
      <c r="AA61" s="200">
        <v>10.62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56.99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19.25</v>
      </c>
      <c r="AQ61" s="200">
        <v>7.7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206.47</v>
      </c>
      <c r="M62" s="200">
        <v>27.17</v>
      </c>
      <c r="N62" s="200">
        <v>34.880000000000003</v>
      </c>
      <c r="O62" s="200">
        <v>0</v>
      </c>
      <c r="P62" s="200">
        <v>37.090000000000003</v>
      </c>
      <c r="Q62" s="200">
        <v>3.22</v>
      </c>
      <c r="R62" s="200">
        <v>6.93</v>
      </c>
      <c r="S62" s="200">
        <v>4.8099999999999996</v>
      </c>
      <c r="T62" s="200">
        <v>0</v>
      </c>
      <c r="U62" s="200">
        <v>24.73</v>
      </c>
      <c r="V62" s="200">
        <v>6.12</v>
      </c>
      <c r="W62" s="200">
        <v>13.7</v>
      </c>
      <c r="X62" s="200">
        <v>43.56</v>
      </c>
      <c r="Y62" s="200">
        <v>0</v>
      </c>
      <c r="Z62">
        <v>0</v>
      </c>
      <c r="AA62" s="200">
        <v>10.62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56.99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19.25</v>
      </c>
      <c r="AQ62" s="200">
        <v>7.7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206.47</v>
      </c>
      <c r="M63" s="200">
        <v>27.17</v>
      </c>
      <c r="N63" s="200">
        <v>34.880000000000003</v>
      </c>
      <c r="O63" s="200">
        <v>0</v>
      </c>
      <c r="P63" s="200">
        <v>37.090000000000003</v>
      </c>
      <c r="Q63" s="200">
        <v>3.22</v>
      </c>
      <c r="R63" s="200">
        <v>6.93</v>
      </c>
      <c r="S63" s="200">
        <v>4.8099999999999996</v>
      </c>
      <c r="T63" s="200">
        <v>0</v>
      </c>
      <c r="U63" s="200">
        <v>24.73</v>
      </c>
      <c r="V63" s="200">
        <v>6.12</v>
      </c>
      <c r="W63" s="200">
        <v>13.7</v>
      </c>
      <c r="X63" s="200">
        <v>43.56</v>
      </c>
      <c r="Y63" s="200">
        <v>0</v>
      </c>
      <c r="Z63">
        <v>0</v>
      </c>
      <c r="AA63" s="200">
        <v>10.62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58.25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19.25</v>
      </c>
      <c r="AQ63" s="200">
        <v>7.7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206.47</v>
      </c>
      <c r="M64" s="200">
        <v>27.17</v>
      </c>
      <c r="N64" s="200">
        <v>34.880000000000003</v>
      </c>
      <c r="O64" s="200">
        <v>0</v>
      </c>
      <c r="P64" s="200">
        <v>37.090000000000003</v>
      </c>
      <c r="Q64" s="200">
        <v>3.22</v>
      </c>
      <c r="R64" s="200">
        <v>6.93</v>
      </c>
      <c r="S64" s="200">
        <v>4.8099999999999996</v>
      </c>
      <c r="T64" s="200">
        <v>0</v>
      </c>
      <c r="U64" s="200">
        <v>24.73</v>
      </c>
      <c r="V64" s="200">
        <v>6.12</v>
      </c>
      <c r="W64" s="200">
        <v>13.7</v>
      </c>
      <c r="X64" s="200">
        <v>43.56</v>
      </c>
      <c r="Y64" s="200">
        <v>0</v>
      </c>
      <c r="Z64">
        <v>0</v>
      </c>
      <c r="AA64" s="200">
        <v>10.62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58.25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19.25</v>
      </c>
      <c r="AQ64" s="200">
        <v>7.7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206.47</v>
      </c>
      <c r="M65" s="200">
        <v>27.17</v>
      </c>
      <c r="N65" s="200">
        <v>34.880000000000003</v>
      </c>
      <c r="O65" s="200">
        <v>0</v>
      </c>
      <c r="P65" s="200">
        <v>37.090000000000003</v>
      </c>
      <c r="Q65" s="200">
        <v>3.22</v>
      </c>
      <c r="R65" s="200">
        <v>6.93</v>
      </c>
      <c r="S65" s="200">
        <v>4.8099999999999996</v>
      </c>
      <c r="T65" s="200">
        <v>0</v>
      </c>
      <c r="U65" s="200">
        <v>24.73</v>
      </c>
      <c r="V65" s="200">
        <v>6.12</v>
      </c>
      <c r="W65" s="200">
        <v>13.7</v>
      </c>
      <c r="X65" s="200">
        <v>43.56</v>
      </c>
      <c r="Y65" s="200">
        <v>0</v>
      </c>
      <c r="Z65">
        <v>0</v>
      </c>
      <c r="AA65" s="200">
        <v>10.62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58.25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19.25</v>
      </c>
      <c r="AQ65" s="200">
        <v>7.7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206.47</v>
      </c>
      <c r="M66" s="200">
        <v>27.17</v>
      </c>
      <c r="N66" s="200">
        <v>34.880000000000003</v>
      </c>
      <c r="O66" s="200">
        <v>0</v>
      </c>
      <c r="P66" s="200">
        <v>37.090000000000003</v>
      </c>
      <c r="Q66" s="200">
        <v>3.22</v>
      </c>
      <c r="R66" s="200">
        <v>6.93</v>
      </c>
      <c r="S66" s="200">
        <v>4.8099999999999996</v>
      </c>
      <c r="T66" s="200">
        <v>0</v>
      </c>
      <c r="U66" s="200">
        <v>24.73</v>
      </c>
      <c r="V66" s="200">
        <v>6.12</v>
      </c>
      <c r="W66" s="200">
        <v>13.7</v>
      </c>
      <c r="X66" s="200">
        <v>43.56</v>
      </c>
      <c r="Y66" s="200">
        <v>0</v>
      </c>
      <c r="Z66">
        <v>0</v>
      </c>
      <c r="AA66" s="200">
        <v>10.62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58.25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19.25</v>
      </c>
      <c r="AQ66" s="200">
        <v>7.7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4.93</v>
      </c>
      <c r="L67" s="200">
        <v>206.47</v>
      </c>
      <c r="M67" s="200">
        <v>27.17</v>
      </c>
      <c r="N67" s="200">
        <v>34.880000000000003</v>
      </c>
      <c r="O67" s="200">
        <v>0</v>
      </c>
      <c r="P67" s="200">
        <v>37.090000000000003</v>
      </c>
      <c r="Q67" s="200">
        <v>3.22</v>
      </c>
      <c r="R67" s="200">
        <v>7</v>
      </c>
      <c r="S67" s="200">
        <v>4.8099999999999996</v>
      </c>
      <c r="T67" s="200">
        <v>0</v>
      </c>
      <c r="U67" s="200">
        <v>24.73</v>
      </c>
      <c r="V67" s="200">
        <v>6.12</v>
      </c>
      <c r="W67" s="200">
        <v>13.71</v>
      </c>
      <c r="X67" s="200">
        <v>43.56</v>
      </c>
      <c r="Y67" s="200">
        <v>0</v>
      </c>
      <c r="Z67">
        <v>0</v>
      </c>
      <c r="AA67" s="200">
        <v>10.62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58.25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19.440000000000001</v>
      </c>
      <c r="AQ67" s="200">
        <v>7.7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206.47</v>
      </c>
      <c r="M68" s="200">
        <v>27.17</v>
      </c>
      <c r="N68" s="200">
        <v>34.880000000000003</v>
      </c>
      <c r="O68" s="200">
        <v>0</v>
      </c>
      <c r="P68" s="200">
        <v>37.090000000000003</v>
      </c>
      <c r="Q68" s="200">
        <v>3.22</v>
      </c>
      <c r="R68" s="200">
        <v>6.93</v>
      </c>
      <c r="S68" s="200">
        <v>4.8099999999999996</v>
      </c>
      <c r="T68" s="200">
        <v>0</v>
      </c>
      <c r="U68" s="200">
        <v>24.73</v>
      </c>
      <c r="V68" s="200">
        <v>6.12</v>
      </c>
      <c r="W68" s="200">
        <v>13.71</v>
      </c>
      <c r="X68" s="200">
        <v>43.56</v>
      </c>
      <c r="Y68" s="200">
        <v>0</v>
      </c>
      <c r="Z68">
        <v>0</v>
      </c>
      <c r="AA68" s="200">
        <v>10.62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58.25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19.440000000000001</v>
      </c>
      <c r="AQ68" s="200">
        <v>7.7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4.93</v>
      </c>
      <c r="L69" s="200">
        <v>206.47</v>
      </c>
      <c r="M69" s="200">
        <v>27.17</v>
      </c>
      <c r="N69" s="200">
        <v>34.880000000000003</v>
      </c>
      <c r="O69" s="200">
        <v>0</v>
      </c>
      <c r="P69" s="200">
        <v>37.090000000000003</v>
      </c>
      <c r="Q69" s="200">
        <v>3.22</v>
      </c>
      <c r="R69" s="200">
        <v>12.52</v>
      </c>
      <c r="S69" s="200">
        <v>7.79</v>
      </c>
      <c r="T69" s="200">
        <v>0</v>
      </c>
      <c r="U69" s="200">
        <v>24.73</v>
      </c>
      <c r="V69" s="200">
        <v>6.12</v>
      </c>
      <c r="W69" s="200">
        <v>13.71</v>
      </c>
      <c r="X69" s="200">
        <v>43.56</v>
      </c>
      <c r="Y69" s="200">
        <v>0</v>
      </c>
      <c r="Z69">
        <v>0</v>
      </c>
      <c r="AA69" s="200">
        <v>10.62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58.25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37.380000000000003</v>
      </c>
      <c r="AQ69" s="200">
        <v>26.63</v>
      </c>
      <c r="AR69" s="200">
        <v>18.239999999999998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4.93</v>
      </c>
      <c r="L70" s="200">
        <v>206.47</v>
      </c>
      <c r="M70" s="200">
        <v>27.17</v>
      </c>
      <c r="N70" s="200">
        <v>34.880000000000003</v>
      </c>
      <c r="O70" s="200">
        <v>0</v>
      </c>
      <c r="P70" s="200">
        <v>37.090000000000003</v>
      </c>
      <c r="Q70" s="200">
        <v>3.22</v>
      </c>
      <c r="R70" s="200">
        <v>12.52</v>
      </c>
      <c r="S70" s="200">
        <v>7.8</v>
      </c>
      <c r="T70" s="200">
        <v>0</v>
      </c>
      <c r="U70" s="200">
        <v>24.73</v>
      </c>
      <c r="V70" s="200">
        <v>6.12</v>
      </c>
      <c r="W70" s="200">
        <v>13.71</v>
      </c>
      <c r="X70" s="200">
        <v>43.56</v>
      </c>
      <c r="Y70" s="200">
        <v>0</v>
      </c>
      <c r="Z70">
        <v>0</v>
      </c>
      <c r="AA70" s="200">
        <v>10.31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58.25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37.380000000000003</v>
      </c>
      <c r="AQ70" s="200">
        <v>26.63</v>
      </c>
      <c r="AR70" s="200">
        <v>8.6300000000000008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4.93</v>
      </c>
      <c r="L71" s="200">
        <v>206.47</v>
      </c>
      <c r="M71" s="200">
        <v>27.17</v>
      </c>
      <c r="N71" s="200">
        <v>34.880000000000003</v>
      </c>
      <c r="O71" s="200">
        <v>0</v>
      </c>
      <c r="P71" s="200">
        <v>37.090000000000003</v>
      </c>
      <c r="Q71" s="200">
        <v>3.22</v>
      </c>
      <c r="R71" s="200">
        <v>12.52</v>
      </c>
      <c r="S71" s="200">
        <v>7.8</v>
      </c>
      <c r="T71" s="200">
        <v>0</v>
      </c>
      <c r="U71" s="200">
        <v>24.73</v>
      </c>
      <c r="V71" s="200">
        <v>6.12</v>
      </c>
      <c r="W71" s="200">
        <v>13.71</v>
      </c>
      <c r="X71" s="200">
        <v>43.56</v>
      </c>
      <c r="Y71" s="200">
        <v>0</v>
      </c>
      <c r="Z71">
        <v>0</v>
      </c>
      <c r="AA71" s="200">
        <v>10.31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56.99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37.380000000000003</v>
      </c>
      <c r="AQ71" s="200">
        <v>26.63</v>
      </c>
      <c r="AR71" s="200">
        <v>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4.93</v>
      </c>
      <c r="L72" s="200">
        <v>206.47</v>
      </c>
      <c r="M72" s="200">
        <v>27.17</v>
      </c>
      <c r="N72" s="200">
        <v>34.880000000000003</v>
      </c>
      <c r="O72" s="200">
        <v>0</v>
      </c>
      <c r="P72" s="200">
        <v>37.090000000000003</v>
      </c>
      <c r="Q72" s="200">
        <v>3.22</v>
      </c>
      <c r="R72" s="200">
        <v>12.52</v>
      </c>
      <c r="S72" s="200">
        <v>7.8</v>
      </c>
      <c r="T72" s="200">
        <v>0</v>
      </c>
      <c r="U72" s="200">
        <v>24.73</v>
      </c>
      <c r="V72" s="200">
        <v>6.12</v>
      </c>
      <c r="W72" s="200">
        <v>13.68</v>
      </c>
      <c r="X72" s="200">
        <v>43.56</v>
      </c>
      <c r="Y72" s="200">
        <v>0</v>
      </c>
      <c r="Z72">
        <v>0</v>
      </c>
      <c r="AA72" s="200">
        <v>10.31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56.99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37.380000000000003</v>
      </c>
      <c r="AQ72" s="200">
        <v>26.63</v>
      </c>
      <c r="AR72" s="200">
        <v>0.51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4.93</v>
      </c>
      <c r="L73" s="200">
        <v>206.47</v>
      </c>
      <c r="M73" s="200">
        <v>27.17</v>
      </c>
      <c r="N73" s="200">
        <v>34.880000000000003</v>
      </c>
      <c r="O73" s="200">
        <v>0</v>
      </c>
      <c r="P73" s="200">
        <v>37.090000000000003</v>
      </c>
      <c r="Q73" s="200">
        <v>3.22</v>
      </c>
      <c r="R73" s="200">
        <v>12.52</v>
      </c>
      <c r="S73" s="200">
        <v>7.8</v>
      </c>
      <c r="T73" s="200">
        <v>0</v>
      </c>
      <c r="U73" s="200">
        <v>24.73</v>
      </c>
      <c r="V73" s="200">
        <v>6.12</v>
      </c>
      <c r="W73" s="200">
        <v>13.71</v>
      </c>
      <c r="X73" s="200">
        <v>43.56</v>
      </c>
      <c r="Y73" s="200">
        <v>0</v>
      </c>
      <c r="Z73">
        <v>0</v>
      </c>
      <c r="AA73" s="200">
        <v>10.31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54.46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37.380000000000003</v>
      </c>
      <c r="AQ73" s="200">
        <v>26.63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4.75</v>
      </c>
      <c r="L74" s="200">
        <v>206.47</v>
      </c>
      <c r="M74" s="200">
        <v>27.17</v>
      </c>
      <c r="N74" s="200">
        <v>34.880000000000003</v>
      </c>
      <c r="O74" s="200">
        <v>0</v>
      </c>
      <c r="P74" s="200">
        <v>37.090000000000003</v>
      </c>
      <c r="Q74" s="200">
        <v>3.22</v>
      </c>
      <c r="R74" s="200">
        <v>12.52</v>
      </c>
      <c r="S74" s="200">
        <v>7.8</v>
      </c>
      <c r="T74" s="200">
        <v>0</v>
      </c>
      <c r="U74" s="200">
        <v>24.73</v>
      </c>
      <c r="V74" s="200">
        <v>6.12</v>
      </c>
      <c r="W74" s="200">
        <v>13.71</v>
      </c>
      <c r="X74" s="200">
        <v>43.56</v>
      </c>
      <c r="Y74" s="200">
        <v>0</v>
      </c>
      <c r="Z74">
        <v>0</v>
      </c>
      <c r="AA74" s="200">
        <v>10.31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54.46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37.380000000000003</v>
      </c>
      <c r="AQ74" s="200">
        <v>26.63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240.63</v>
      </c>
      <c r="M75" s="200">
        <v>27.17</v>
      </c>
      <c r="N75" s="200">
        <v>34.880000000000003</v>
      </c>
      <c r="O75" s="200">
        <v>0</v>
      </c>
      <c r="P75" s="200">
        <v>37.090000000000003</v>
      </c>
      <c r="Q75" s="200">
        <v>3.22</v>
      </c>
      <c r="R75" s="200">
        <v>12.52</v>
      </c>
      <c r="S75" s="200">
        <v>7.8</v>
      </c>
      <c r="T75" s="200">
        <v>0</v>
      </c>
      <c r="U75" s="200">
        <v>24.73</v>
      </c>
      <c r="V75" s="200">
        <v>6.12</v>
      </c>
      <c r="W75" s="200">
        <v>13.71</v>
      </c>
      <c r="X75" s="200">
        <v>43.56</v>
      </c>
      <c r="Y75" s="200">
        <v>0</v>
      </c>
      <c r="Z75">
        <v>0</v>
      </c>
      <c r="AA75" s="200">
        <v>10.31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37.380000000000003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4.93</v>
      </c>
      <c r="L76" s="200">
        <v>288.75</v>
      </c>
      <c r="M76" s="200">
        <v>27.17</v>
      </c>
      <c r="N76" s="200">
        <v>34.880000000000003</v>
      </c>
      <c r="O76" s="200">
        <v>0</v>
      </c>
      <c r="P76" s="200">
        <v>37.090000000000003</v>
      </c>
      <c r="Q76" s="200">
        <v>3.22</v>
      </c>
      <c r="R76" s="200">
        <v>12.49</v>
      </c>
      <c r="S76" s="200">
        <v>7.8</v>
      </c>
      <c r="T76" s="200">
        <v>0</v>
      </c>
      <c r="U76" s="200">
        <v>24.73</v>
      </c>
      <c r="V76" s="200">
        <v>6.12</v>
      </c>
      <c r="W76" s="200">
        <v>13.71</v>
      </c>
      <c r="X76" s="200">
        <v>43.56</v>
      </c>
      <c r="Y76" s="200">
        <v>0</v>
      </c>
      <c r="Z76">
        <v>0</v>
      </c>
      <c r="AA76" s="200">
        <v>10.62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37.380000000000003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4.93</v>
      </c>
      <c r="L77" s="200">
        <v>371.21</v>
      </c>
      <c r="M77" s="200">
        <v>27.17</v>
      </c>
      <c r="N77" s="200">
        <v>34.880000000000003</v>
      </c>
      <c r="O77" s="200">
        <v>0</v>
      </c>
      <c r="P77" s="200">
        <v>37.090000000000003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24.73</v>
      </c>
      <c r="V77" s="200">
        <v>6.12</v>
      </c>
      <c r="W77" s="200">
        <v>13.71</v>
      </c>
      <c r="X77" s="200">
        <v>43.56</v>
      </c>
      <c r="Y77" s="200">
        <v>0</v>
      </c>
      <c r="Z77">
        <v>0</v>
      </c>
      <c r="AA77" s="200">
        <v>10.62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37.380000000000003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8.84</v>
      </c>
      <c r="L78" s="200">
        <v>371.21</v>
      </c>
      <c r="M78" s="200">
        <v>27.17</v>
      </c>
      <c r="N78" s="200">
        <v>34.880000000000003</v>
      </c>
      <c r="O78" s="200">
        <v>0</v>
      </c>
      <c r="P78" s="200">
        <v>37.090000000000003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24.73</v>
      </c>
      <c r="V78" s="200">
        <v>6.12</v>
      </c>
      <c r="W78" s="200">
        <v>13.71</v>
      </c>
      <c r="X78" s="200">
        <v>43.56</v>
      </c>
      <c r="Y78" s="200">
        <v>0</v>
      </c>
      <c r="Z78">
        <v>0</v>
      </c>
      <c r="AA78" s="200">
        <v>10.62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37.380000000000003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371.21</v>
      </c>
      <c r="M79" s="200">
        <v>27.17</v>
      </c>
      <c r="N79" s="200">
        <v>34.880000000000003</v>
      </c>
      <c r="O79" s="200">
        <v>0</v>
      </c>
      <c r="P79" s="200">
        <v>37.090000000000003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24.73</v>
      </c>
      <c r="V79" s="200">
        <v>6.12</v>
      </c>
      <c r="W79" s="200">
        <v>13.71</v>
      </c>
      <c r="X79" s="200">
        <v>43.56</v>
      </c>
      <c r="Y79" s="200">
        <v>0</v>
      </c>
      <c r="Z79">
        <v>0</v>
      </c>
      <c r="AA79" s="200">
        <v>10.62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37.380000000000003</v>
      </c>
      <c r="AQ79" s="200">
        <v>26.63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371.21</v>
      </c>
      <c r="M80" s="200">
        <v>27.17</v>
      </c>
      <c r="N80" s="200">
        <v>34.880000000000003</v>
      </c>
      <c r="O80" s="200">
        <v>0</v>
      </c>
      <c r="P80" s="200">
        <v>37.090000000000003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24.73</v>
      </c>
      <c r="V80" s="200">
        <v>6.12</v>
      </c>
      <c r="W80" s="200">
        <v>13.71</v>
      </c>
      <c r="X80" s="200">
        <v>43.56</v>
      </c>
      <c r="Y80" s="200">
        <v>0</v>
      </c>
      <c r="Z80">
        <v>0</v>
      </c>
      <c r="AA80" s="200">
        <v>10.62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37.380000000000003</v>
      </c>
      <c r="AQ80" s="200">
        <v>26.63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371.21</v>
      </c>
      <c r="M81" s="200">
        <v>27.17</v>
      </c>
      <c r="N81" s="200">
        <v>34.880000000000003</v>
      </c>
      <c r="O81" s="200">
        <v>0</v>
      </c>
      <c r="P81" s="200">
        <v>37.090000000000003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24.73</v>
      </c>
      <c r="V81" s="200">
        <v>6.12</v>
      </c>
      <c r="W81" s="200">
        <v>13.71</v>
      </c>
      <c r="X81" s="200">
        <v>43.56</v>
      </c>
      <c r="Y81" s="200">
        <v>0</v>
      </c>
      <c r="Z81">
        <v>0</v>
      </c>
      <c r="AA81" s="200">
        <v>10.62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37.380000000000003</v>
      </c>
      <c r="AQ81" s="200">
        <v>26.63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371.21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24.73</v>
      </c>
      <c r="V82" s="200">
        <v>6.12</v>
      </c>
      <c r="W82" s="200">
        <v>13.71</v>
      </c>
      <c r="X82" s="200">
        <v>43.56</v>
      </c>
      <c r="Y82" s="200">
        <v>0</v>
      </c>
      <c r="Z82">
        <v>0</v>
      </c>
      <c r="AA82" s="200">
        <v>10.62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37.380000000000003</v>
      </c>
      <c r="AQ82" s="200">
        <v>26.63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7.86</v>
      </c>
      <c r="L83" s="200">
        <v>371.21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3.22</v>
      </c>
      <c r="R83" s="200">
        <v>12.52</v>
      </c>
      <c r="S83" s="200">
        <v>7.95</v>
      </c>
      <c r="T83" s="200">
        <v>0</v>
      </c>
      <c r="U83" s="200">
        <v>24.73</v>
      </c>
      <c r="V83" s="200">
        <v>6.12</v>
      </c>
      <c r="W83" s="200">
        <v>13.71</v>
      </c>
      <c r="X83" s="200">
        <v>43.56</v>
      </c>
      <c r="Y83" s="200">
        <v>0</v>
      </c>
      <c r="Z83">
        <v>0</v>
      </c>
      <c r="AA83" s="200">
        <v>10.62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54.46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37.380000000000003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4.93</v>
      </c>
      <c r="L84" s="200">
        <v>336.88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3.22</v>
      </c>
      <c r="R84" s="200">
        <v>12.52</v>
      </c>
      <c r="S84" s="200">
        <v>7.8</v>
      </c>
      <c r="T84" s="200">
        <v>0</v>
      </c>
      <c r="U84" s="200">
        <v>24.73</v>
      </c>
      <c r="V84" s="200">
        <v>6.12</v>
      </c>
      <c r="W84" s="200">
        <v>13.71</v>
      </c>
      <c r="X84" s="200">
        <v>43.56</v>
      </c>
      <c r="Y84" s="200">
        <v>0</v>
      </c>
      <c r="Z84">
        <v>0</v>
      </c>
      <c r="AA84" s="200">
        <v>10.62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54.46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37.380000000000003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4.93</v>
      </c>
      <c r="L85" s="200">
        <v>327.25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3.22</v>
      </c>
      <c r="R85" s="200">
        <v>12.52</v>
      </c>
      <c r="S85" s="200">
        <v>7.8</v>
      </c>
      <c r="T85" s="200">
        <v>0</v>
      </c>
      <c r="U85" s="200">
        <v>24.73</v>
      </c>
      <c r="V85" s="200">
        <v>6.12</v>
      </c>
      <c r="W85" s="200">
        <v>13.71</v>
      </c>
      <c r="X85" s="200">
        <v>43.56</v>
      </c>
      <c r="Y85" s="200">
        <v>0</v>
      </c>
      <c r="Z85">
        <v>0</v>
      </c>
      <c r="AA85" s="200">
        <v>10.62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54.46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37.380000000000003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4.93</v>
      </c>
      <c r="L86" s="200">
        <v>269.5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3.22</v>
      </c>
      <c r="R86" s="200">
        <v>12.52</v>
      </c>
      <c r="S86" s="200">
        <v>7.8</v>
      </c>
      <c r="T86" s="200">
        <v>0</v>
      </c>
      <c r="U86" s="200">
        <v>24.73</v>
      </c>
      <c r="V86" s="200">
        <v>6.12</v>
      </c>
      <c r="W86" s="200">
        <v>13.71</v>
      </c>
      <c r="X86" s="200">
        <v>43.56</v>
      </c>
      <c r="Y86" s="200">
        <v>0</v>
      </c>
      <c r="Z86">
        <v>0</v>
      </c>
      <c r="AA86" s="200">
        <v>10.62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54.46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37.380000000000003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4.93</v>
      </c>
      <c r="L87" s="200">
        <v>240.63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3.22</v>
      </c>
      <c r="R87" s="200">
        <v>12.52</v>
      </c>
      <c r="S87" s="200">
        <v>7.8</v>
      </c>
      <c r="T87" s="200">
        <v>0</v>
      </c>
      <c r="U87" s="200">
        <v>24.73</v>
      </c>
      <c r="V87" s="200">
        <v>6.12</v>
      </c>
      <c r="W87" s="200">
        <v>13.71</v>
      </c>
      <c r="X87" s="200">
        <v>43.56</v>
      </c>
      <c r="Y87" s="200">
        <v>0</v>
      </c>
      <c r="Z87">
        <v>0</v>
      </c>
      <c r="AA87" s="200">
        <v>10.62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54.46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37.380000000000003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4.93</v>
      </c>
      <c r="L88" s="200">
        <v>206.47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3.22</v>
      </c>
      <c r="R88" s="200">
        <v>12.52</v>
      </c>
      <c r="S88" s="200">
        <v>7.8</v>
      </c>
      <c r="T88" s="200">
        <v>0</v>
      </c>
      <c r="U88" s="200">
        <v>24.73</v>
      </c>
      <c r="V88" s="200">
        <v>6.12</v>
      </c>
      <c r="W88" s="200">
        <v>13.71</v>
      </c>
      <c r="X88" s="200">
        <v>43.56</v>
      </c>
      <c r="Y88" s="200">
        <v>0</v>
      </c>
      <c r="Z88">
        <v>0</v>
      </c>
      <c r="AA88" s="200">
        <v>10.62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54.46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37.380000000000003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4.93</v>
      </c>
      <c r="L89" s="200">
        <v>206.47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3.22</v>
      </c>
      <c r="R89" s="200">
        <v>12.52</v>
      </c>
      <c r="S89" s="200">
        <v>7.8</v>
      </c>
      <c r="T89" s="200">
        <v>0</v>
      </c>
      <c r="U89" s="200">
        <v>24.73</v>
      </c>
      <c r="V89" s="200">
        <v>6.12</v>
      </c>
      <c r="W89" s="200">
        <v>13.71</v>
      </c>
      <c r="X89" s="200">
        <v>43.56</v>
      </c>
      <c r="Y89" s="200">
        <v>0</v>
      </c>
      <c r="Z89">
        <v>0</v>
      </c>
      <c r="AA89" s="200">
        <v>10.62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54.46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37.380000000000003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4.93</v>
      </c>
      <c r="L90" s="200">
        <v>206.47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3.22</v>
      </c>
      <c r="R90" s="200">
        <v>12.52</v>
      </c>
      <c r="S90" s="200">
        <v>7.8</v>
      </c>
      <c r="T90" s="200">
        <v>0</v>
      </c>
      <c r="U90" s="200">
        <v>24.73</v>
      </c>
      <c r="V90" s="200">
        <v>6.12</v>
      </c>
      <c r="W90" s="200">
        <v>13.71</v>
      </c>
      <c r="X90" s="200">
        <v>43.56</v>
      </c>
      <c r="Y90" s="200">
        <v>0</v>
      </c>
      <c r="Z90">
        <v>0</v>
      </c>
      <c r="AA90" s="200">
        <v>10.62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54.46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37.380000000000003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4.93</v>
      </c>
      <c r="L91" s="200">
        <v>206.47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3.22</v>
      </c>
      <c r="R91" s="200">
        <v>7.22</v>
      </c>
      <c r="S91" s="200">
        <v>4.28</v>
      </c>
      <c r="T91" s="200">
        <v>0</v>
      </c>
      <c r="U91" s="200">
        <v>24.73</v>
      </c>
      <c r="V91" s="200">
        <v>6.12</v>
      </c>
      <c r="W91" s="200">
        <v>13.71</v>
      </c>
      <c r="X91" s="200">
        <v>43.56</v>
      </c>
      <c r="Y91" s="200">
        <v>0</v>
      </c>
      <c r="Z91">
        <v>0</v>
      </c>
      <c r="AA91" s="200">
        <v>10.62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54.46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37.380000000000003</v>
      </c>
      <c r="AQ91" s="200">
        <v>7.7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4.93</v>
      </c>
      <c r="L92" s="200">
        <v>206.47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3.22</v>
      </c>
      <c r="R92" s="200">
        <v>7.22</v>
      </c>
      <c r="S92" s="200">
        <v>4.28</v>
      </c>
      <c r="T92" s="200">
        <v>0</v>
      </c>
      <c r="U92" s="200">
        <v>24.73</v>
      </c>
      <c r="V92" s="200">
        <v>6.12</v>
      </c>
      <c r="W92" s="200">
        <v>13.71</v>
      </c>
      <c r="X92" s="200">
        <v>43.56</v>
      </c>
      <c r="Y92" s="200">
        <v>0</v>
      </c>
      <c r="Z92">
        <v>0</v>
      </c>
      <c r="AA92" s="200">
        <v>10.62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54.46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37.380000000000003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4.93</v>
      </c>
      <c r="L93" s="200">
        <v>206.47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3.22</v>
      </c>
      <c r="R93" s="200">
        <v>7.22</v>
      </c>
      <c r="S93" s="200">
        <v>4.28</v>
      </c>
      <c r="T93" s="200">
        <v>0</v>
      </c>
      <c r="U93" s="200">
        <v>24.73</v>
      </c>
      <c r="V93" s="200">
        <v>6.12</v>
      </c>
      <c r="W93" s="200">
        <v>13.71</v>
      </c>
      <c r="X93" s="200">
        <v>43.56</v>
      </c>
      <c r="Y93" s="200">
        <v>0</v>
      </c>
      <c r="Z93">
        <v>0</v>
      </c>
      <c r="AA93" s="200">
        <v>10.93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54.46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37.380000000000003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4.93</v>
      </c>
      <c r="L94" s="200">
        <v>206.47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3.22</v>
      </c>
      <c r="R94" s="200">
        <v>7.22</v>
      </c>
      <c r="S94" s="200">
        <v>4.28</v>
      </c>
      <c r="T94" s="200">
        <v>0</v>
      </c>
      <c r="U94" s="200">
        <v>24.73</v>
      </c>
      <c r="V94" s="200">
        <v>6.12</v>
      </c>
      <c r="W94" s="200">
        <v>13.71</v>
      </c>
      <c r="X94" s="200">
        <v>43.56</v>
      </c>
      <c r="Y94" s="200">
        <v>0</v>
      </c>
      <c r="Z94">
        <v>0</v>
      </c>
      <c r="AA94" s="200">
        <v>10.93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54.46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37.380000000000003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4.93</v>
      </c>
      <c r="L95" s="200">
        <v>206.47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3.22</v>
      </c>
      <c r="R95" s="200">
        <v>7.22</v>
      </c>
      <c r="S95" s="200">
        <v>4.28</v>
      </c>
      <c r="T95" s="200">
        <v>0</v>
      </c>
      <c r="U95" s="200">
        <v>24.73</v>
      </c>
      <c r="V95" s="200">
        <v>6.12</v>
      </c>
      <c r="W95" s="200">
        <v>13.71</v>
      </c>
      <c r="X95" s="200">
        <v>43.56</v>
      </c>
      <c r="Y95" s="200">
        <v>0</v>
      </c>
      <c r="Z95">
        <v>0</v>
      </c>
      <c r="AA95" s="200">
        <v>10.93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54.46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37.380000000000003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4.93</v>
      </c>
      <c r="L96" s="200">
        <v>206.47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3.22</v>
      </c>
      <c r="R96" s="200">
        <v>12.51</v>
      </c>
      <c r="S96" s="200">
        <v>7.7</v>
      </c>
      <c r="T96" s="200">
        <v>0</v>
      </c>
      <c r="U96" s="200">
        <v>24.73</v>
      </c>
      <c r="V96" s="200">
        <v>6.12</v>
      </c>
      <c r="W96" s="200">
        <v>13.71</v>
      </c>
      <c r="X96" s="200">
        <v>43.56</v>
      </c>
      <c r="Y96" s="200">
        <v>0</v>
      </c>
      <c r="Z96">
        <v>0</v>
      </c>
      <c r="AA96" s="200">
        <v>10.93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54.46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37.380000000000003</v>
      </c>
      <c r="AQ96" s="200">
        <v>26.63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4.93</v>
      </c>
      <c r="L97" s="200">
        <v>206.47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3.22</v>
      </c>
      <c r="R97" s="200">
        <v>7.22</v>
      </c>
      <c r="S97" s="200">
        <v>4.28</v>
      </c>
      <c r="T97" s="200">
        <v>0</v>
      </c>
      <c r="U97" s="200">
        <v>24.73</v>
      </c>
      <c r="V97" s="200">
        <v>6.12</v>
      </c>
      <c r="W97" s="200">
        <v>13.7</v>
      </c>
      <c r="X97" s="200">
        <v>43.56</v>
      </c>
      <c r="Y97" s="200">
        <v>0</v>
      </c>
      <c r="Z97">
        <v>0</v>
      </c>
      <c r="AA97" s="200">
        <v>10.93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54.46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30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4.93</v>
      </c>
      <c r="L98" s="200">
        <v>206.47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3.22</v>
      </c>
      <c r="R98" s="200">
        <v>7.22</v>
      </c>
      <c r="S98" s="200">
        <v>4.28</v>
      </c>
      <c r="T98" s="200">
        <v>0</v>
      </c>
      <c r="U98" s="200">
        <v>24.73</v>
      </c>
      <c r="V98" s="200">
        <v>6.12</v>
      </c>
      <c r="W98" s="200">
        <v>13.7</v>
      </c>
      <c r="X98" s="200">
        <v>45.26</v>
      </c>
      <c r="Y98" s="200">
        <v>0</v>
      </c>
      <c r="Z98">
        <v>0</v>
      </c>
      <c r="AA98" s="200">
        <v>10.93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54.46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28.88</v>
      </c>
      <c r="AQ98" s="200">
        <v>7.7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0.14379499999999984</v>
      </c>
      <c r="L99">
        <f t="shared" si="0"/>
        <v>6.2808650000000004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6.6665000000000002E-2</v>
      </c>
      <c r="R99">
        <f t="shared" si="0"/>
        <v>0.24495249999999971</v>
      </c>
      <c r="S99">
        <f t="shared" si="0"/>
        <v>0.14605500000000005</v>
      </c>
      <c r="T99">
        <f t="shared" si="0"/>
        <v>0</v>
      </c>
      <c r="U99">
        <f t="shared" si="0"/>
        <v>0.59352000000000027</v>
      </c>
      <c r="V99">
        <f t="shared" si="0"/>
        <v>0.13302500000000006</v>
      </c>
      <c r="W99">
        <f t="shared" si="0"/>
        <v>0.29914000000000035</v>
      </c>
      <c r="X99">
        <f t="shared" si="0"/>
        <v>0.83593749999999933</v>
      </c>
      <c r="Y99">
        <f t="shared" si="0"/>
        <v>0</v>
      </c>
      <c r="Z99">
        <f t="shared" si="0"/>
        <v>0</v>
      </c>
      <c r="AA99">
        <f t="shared" si="0"/>
        <v>0.258965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1.4169824999999996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0.75706500000000099</v>
      </c>
      <c r="AQ99">
        <f t="shared" si="0"/>
        <v>0.43741250000000081</v>
      </c>
      <c r="AR99">
        <f t="shared" si="0"/>
        <v>0.21264500000000011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19.54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19.54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19.54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19.54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19.54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19.54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19.54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19.54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0.5450799999999999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36.56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267.60000000000002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36.56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267.60000000000002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36.590000000000003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36.590000000000003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150</v>
      </c>
      <c r="P28" s="200">
        <v>0</v>
      </c>
    </row>
    <row r="29" spans="1:16">
      <c r="A29" t="s">
        <v>71</v>
      </c>
      <c r="C29" s="24">
        <v>36.590000000000003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150</v>
      </c>
      <c r="P29" s="200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150</v>
      </c>
      <c r="P30" s="200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150</v>
      </c>
      <c r="P31" s="200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150</v>
      </c>
      <c r="P32" s="200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280</v>
      </c>
      <c r="P33" s="200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300</v>
      </c>
      <c r="P34" s="200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300</v>
      </c>
      <c r="P35" s="200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300</v>
      </c>
      <c r="P36" s="200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300</v>
      </c>
      <c r="P37" s="200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300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220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150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150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150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150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150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150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150</v>
      </c>
      <c r="P46" s="200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150</v>
      </c>
      <c r="P47" s="200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150</v>
      </c>
      <c r="P48" s="200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36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36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36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36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</v>
      </c>
      <c r="P69" s="200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</v>
      </c>
      <c r="P70" s="200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150</v>
      </c>
      <c r="P71" s="200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150</v>
      </c>
      <c r="P72" s="200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150</v>
      </c>
      <c r="P73" s="200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150</v>
      </c>
      <c r="P74" s="200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150</v>
      </c>
      <c r="P75" s="200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150</v>
      </c>
      <c r="P76" s="200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150</v>
      </c>
      <c r="P77" s="200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150</v>
      </c>
      <c r="P78" s="200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150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150</v>
      </c>
      <c r="P80" s="200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150</v>
      </c>
      <c r="P81" s="200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150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150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150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150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150</v>
      </c>
      <c r="P86" s="200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150</v>
      </c>
      <c r="P87" s="200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150</v>
      </c>
      <c r="P88" s="200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150</v>
      </c>
      <c r="P89" s="200">
        <v>0</v>
      </c>
    </row>
    <row r="90" spans="1:16">
      <c r="A90" t="s">
        <v>132</v>
      </c>
      <c r="C90" s="24">
        <v>36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150</v>
      </c>
      <c r="P90" s="200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150</v>
      </c>
      <c r="P91" s="200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150</v>
      </c>
      <c r="P92" s="200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</v>
      </c>
      <c r="P93" s="200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</v>
      </c>
      <c r="P94" s="200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</v>
      </c>
      <c r="P95" s="200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</v>
      </c>
      <c r="P96" s="200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</v>
      </c>
      <c r="P97" s="200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0.87672250000000007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7.6538000000000004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3.8374999999999999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237.4</v>
      </c>
      <c r="L3" s="200">
        <v>3.05</v>
      </c>
      <c r="M3" s="200">
        <v>2.39</v>
      </c>
      <c r="N3" s="200">
        <v>1.95</v>
      </c>
      <c r="O3" s="200">
        <v>1.37</v>
      </c>
      <c r="P3" s="200">
        <v>0.93</v>
      </c>
      <c r="Q3" s="200">
        <v>0.18</v>
      </c>
      <c r="R3" s="200">
        <v>8.52</v>
      </c>
      <c r="S3" s="200">
        <v>5.38</v>
      </c>
      <c r="T3" s="200">
        <v>0</v>
      </c>
      <c r="U3" s="200">
        <v>2.33</v>
      </c>
      <c r="V3" s="200">
        <v>4.25</v>
      </c>
      <c r="W3" s="200">
        <v>9.81</v>
      </c>
      <c r="X3" s="200">
        <v>9.89</v>
      </c>
      <c r="Y3" s="200">
        <v>0</v>
      </c>
      <c r="Z3" s="200">
        <v>1.1200000000000001</v>
      </c>
      <c r="AA3" s="200">
        <v>18.68</v>
      </c>
      <c r="AB3" s="200">
        <v>0</v>
      </c>
      <c r="AC3" s="200">
        <v>1.33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242.99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237.4</v>
      </c>
      <c r="L4" s="200">
        <v>3.05</v>
      </c>
      <c r="M4" s="200">
        <v>2.39</v>
      </c>
      <c r="N4" s="200">
        <v>1.95</v>
      </c>
      <c r="O4" s="200">
        <v>1.37</v>
      </c>
      <c r="P4" s="200">
        <v>0.93</v>
      </c>
      <c r="Q4" s="200">
        <v>0.18</v>
      </c>
      <c r="R4" s="200">
        <v>8.52</v>
      </c>
      <c r="S4" s="200">
        <v>5.38</v>
      </c>
      <c r="T4" s="200">
        <v>0</v>
      </c>
      <c r="U4" s="200">
        <v>2.33</v>
      </c>
      <c r="V4" s="200">
        <v>4.25</v>
      </c>
      <c r="W4" s="200">
        <v>9.81</v>
      </c>
      <c r="X4" s="200">
        <v>9.89</v>
      </c>
      <c r="Y4" s="200">
        <v>0</v>
      </c>
      <c r="Z4" s="200">
        <v>3.37</v>
      </c>
      <c r="AA4" s="200">
        <v>18.68</v>
      </c>
      <c r="AB4" s="200">
        <v>0</v>
      </c>
      <c r="AC4" s="200">
        <v>1.33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242.99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237.4</v>
      </c>
      <c r="L5" s="200">
        <v>3.05</v>
      </c>
      <c r="M5" s="200">
        <v>2.39</v>
      </c>
      <c r="N5" s="200">
        <v>1.95</v>
      </c>
      <c r="O5" s="200">
        <v>1.37</v>
      </c>
      <c r="P5" s="200">
        <v>0.93</v>
      </c>
      <c r="Q5" s="200">
        <v>0.18</v>
      </c>
      <c r="R5" s="200">
        <v>8.52</v>
      </c>
      <c r="S5" s="200">
        <v>5.38</v>
      </c>
      <c r="T5" s="200">
        <v>0</v>
      </c>
      <c r="U5" s="200">
        <v>2.33</v>
      </c>
      <c r="V5" s="200">
        <v>4.25</v>
      </c>
      <c r="W5" s="200">
        <v>9.81</v>
      </c>
      <c r="X5" s="200">
        <v>9.89</v>
      </c>
      <c r="Y5" s="200">
        <v>0</v>
      </c>
      <c r="Z5" s="200">
        <v>3.37</v>
      </c>
      <c r="AA5" s="200">
        <v>18.68</v>
      </c>
      <c r="AB5" s="200">
        <v>0</v>
      </c>
      <c r="AC5" s="200">
        <v>1.33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242.99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237.4</v>
      </c>
      <c r="L6" s="200">
        <v>3.05</v>
      </c>
      <c r="M6" s="200">
        <v>2.39</v>
      </c>
      <c r="N6" s="200">
        <v>1.95</v>
      </c>
      <c r="O6" s="200">
        <v>1.37</v>
      </c>
      <c r="P6" s="200">
        <v>0.93</v>
      </c>
      <c r="Q6" s="200">
        <v>0.18</v>
      </c>
      <c r="R6" s="200">
        <v>8.52</v>
      </c>
      <c r="S6" s="200">
        <v>5.38</v>
      </c>
      <c r="T6" s="200">
        <v>0</v>
      </c>
      <c r="U6" s="200">
        <v>2.33</v>
      </c>
      <c r="V6" s="200">
        <v>4.25</v>
      </c>
      <c r="W6" s="200">
        <v>9.81</v>
      </c>
      <c r="X6" s="200">
        <v>9.89</v>
      </c>
      <c r="Y6" s="200">
        <v>0</v>
      </c>
      <c r="Z6" s="200">
        <v>3.37</v>
      </c>
      <c r="AA6" s="200">
        <v>18.68</v>
      </c>
      <c r="AB6" s="200">
        <v>0</v>
      </c>
      <c r="AC6" s="200">
        <v>1.33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242.99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237.4</v>
      </c>
      <c r="L7" s="200">
        <v>3.05</v>
      </c>
      <c r="M7" s="200">
        <v>2.39</v>
      </c>
      <c r="N7" s="200">
        <v>1.95</v>
      </c>
      <c r="O7" s="200">
        <v>1.37</v>
      </c>
      <c r="P7" s="200">
        <v>0.93</v>
      </c>
      <c r="Q7" s="200">
        <v>0.18</v>
      </c>
      <c r="R7" s="200">
        <v>8.52</v>
      </c>
      <c r="S7" s="200">
        <v>5.38</v>
      </c>
      <c r="T7" s="200">
        <v>0</v>
      </c>
      <c r="U7" s="200">
        <v>2.33</v>
      </c>
      <c r="V7" s="200">
        <v>4.25</v>
      </c>
      <c r="W7" s="200">
        <v>9.4</v>
      </c>
      <c r="X7" s="200">
        <v>9.89</v>
      </c>
      <c r="Y7" s="200">
        <v>0</v>
      </c>
      <c r="Z7" s="200">
        <v>29.32</v>
      </c>
      <c r="AA7" s="200">
        <v>25.18</v>
      </c>
      <c r="AB7" s="200">
        <v>0</v>
      </c>
      <c r="AC7" s="200">
        <v>1.33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242.99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237.4</v>
      </c>
      <c r="L8" s="200">
        <v>3.05</v>
      </c>
      <c r="M8" s="200">
        <v>2.39</v>
      </c>
      <c r="N8" s="200">
        <v>1.95</v>
      </c>
      <c r="O8" s="200">
        <v>1.37</v>
      </c>
      <c r="P8" s="200">
        <v>0.93</v>
      </c>
      <c r="Q8" s="200">
        <v>0.18</v>
      </c>
      <c r="R8" s="200">
        <v>8.52</v>
      </c>
      <c r="S8" s="200">
        <v>5.38</v>
      </c>
      <c r="T8" s="200">
        <v>0</v>
      </c>
      <c r="U8" s="200">
        <v>2.33</v>
      </c>
      <c r="V8" s="200">
        <v>4.25</v>
      </c>
      <c r="W8" s="200">
        <v>9.4</v>
      </c>
      <c r="X8" s="200">
        <v>9.89</v>
      </c>
      <c r="Y8" s="200">
        <v>0</v>
      </c>
      <c r="Z8" s="200">
        <v>32.24</v>
      </c>
      <c r="AA8" s="200">
        <v>25.18</v>
      </c>
      <c r="AB8" s="200">
        <v>0</v>
      </c>
      <c r="AC8" s="200">
        <v>1.33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242.99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237.4</v>
      </c>
      <c r="L9" s="200">
        <v>3.05</v>
      </c>
      <c r="M9" s="200">
        <v>2.39</v>
      </c>
      <c r="N9" s="200">
        <v>1.95</v>
      </c>
      <c r="O9" s="200">
        <v>1.37</v>
      </c>
      <c r="P9" s="200">
        <v>0.93</v>
      </c>
      <c r="Q9" s="200">
        <v>0.18</v>
      </c>
      <c r="R9" s="200">
        <v>8.52</v>
      </c>
      <c r="S9" s="200">
        <v>5.38</v>
      </c>
      <c r="T9" s="200">
        <v>0</v>
      </c>
      <c r="U9" s="200">
        <v>2.33</v>
      </c>
      <c r="V9" s="200">
        <v>4.25</v>
      </c>
      <c r="W9" s="200">
        <v>9.4</v>
      </c>
      <c r="X9" s="200">
        <v>9.89</v>
      </c>
      <c r="Y9" s="200">
        <v>0</v>
      </c>
      <c r="Z9" s="200">
        <v>32.24</v>
      </c>
      <c r="AA9" s="200">
        <v>25.18</v>
      </c>
      <c r="AB9" s="200">
        <v>0</v>
      </c>
      <c r="AC9" s="200">
        <v>1.33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242.99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237.4</v>
      </c>
      <c r="L10" s="200">
        <v>3.05</v>
      </c>
      <c r="M10" s="200">
        <v>2.39</v>
      </c>
      <c r="N10" s="200">
        <v>1.95</v>
      </c>
      <c r="O10" s="200">
        <v>1.37</v>
      </c>
      <c r="P10" s="200">
        <v>0.93</v>
      </c>
      <c r="Q10" s="200">
        <v>0.18</v>
      </c>
      <c r="R10" s="200">
        <v>8.52</v>
      </c>
      <c r="S10" s="200">
        <v>5.38</v>
      </c>
      <c r="T10" s="200">
        <v>0</v>
      </c>
      <c r="U10" s="200">
        <v>2.33</v>
      </c>
      <c r="V10" s="200">
        <v>4.25</v>
      </c>
      <c r="W10" s="200">
        <v>9.4</v>
      </c>
      <c r="X10" s="200">
        <v>9.89</v>
      </c>
      <c r="Y10" s="200">
        <v>0</v>
      </c>
      <c r="Z10" s="200">
        <v>32.24</v>
      </c>
      <c r="AA10" s="200">
        <v>25.18</v>
      </c>
      <c r="AB10" s="200">
        <v>0</v>
      </c>
      <c r="AC10" s="200">
        <v>1.33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242.99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237.4</v>
      </c>
      <c r="L11" s="200">
        <v>3.05</v>
      </c>
      <c r="M11" s="200">
        <v>2.39</v>
      </c>
      <c r="N11" s="200">
        <v>1.95</v>
      </c>
      <c r="O11" s="200">
        <v>1.37</v>
      </c>
      <c r="P11" s="200">
        <v>0.93</v>
      </c>
      <c r="Q11" s="200">
        <v>0.18</v>
      </c>
      <c r="R11" s="200">
        <v>8.52</v>
      </c>
      <c r="S11" s="200">
        <v>5.38</v>
      </c>
      <c r="T11" s="200">
        <v>0</v>
      </c>
      <c r="U11" s="200">
        <v>2.33</v>
      </c>
      <c r="V11" s="200">
        <v>4.25</v>
      </c>
      <c r="W11" s="200">
        <v>9.4</v>
      </c>
      <c r="X11" s="200">
        <v>9.89</v>
      </c>
      <c r="Y11" s="200">
        <v>0</v>
      </c>
      <c r="Z11" s="200">
        <v>32.24</v>
      </c>
      <c r="AA11" s="200">
        <v>25.18</v>
      </c>
      <c r="AB11" s="200">
        <v>0</v>
      </c>
      <c r="AC11" s="200">
        <v>1.33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242.99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237.4</v>
      </c>
      <c r="L12" s="200">
        <v>3.05</v>
      </c>
      <c r="M12" s="200">
        <v>2.39</v>
      </c>
      <c r="N12" s="200">
        <v>1.95</v>
      </c>
      <c r="O12" s="200">
        <v>1.37</v>
      </c>
      <c r="P12" s="200">
        <v>0.93</v>
      </c>
      <c r="Q12" s="200">
        <v>0.18</v>
      </c>
      <c r="R12" s="200">
        <v>8.52</v>
      </c>
      <c r="S12" s="200">
        <v>5.38</v>
      </c>
      <c r="T12" s="200">
        <v>0</v>
      </c>
      <c r="U12" s="200">
        <v>2.33</v>
      </c>
      <c r="V12" s="200">
        <v>4.25</v>
      </c>
      <c r="W12" s="200">
        <v>9.4</v>
      </c>
      <c r="X12" s="200">
        <v>9.89</v>
      </c>
      <c r="Y12" s="200">
        <v>0</v>
      </c>
      <c r="Z12" s="200">
        <v>32.24</v>
      </c>
      <c r="AA12" s="200">
        <v>25.18</v>
      </c>
      <c r="AB12" s="200">
        <v>0</v>
      </c>
      <c r="AC12" s="200">
        <v>1.31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242.99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237.4</v>
      </c>
      <c r="L13" s="200">
        <v>3.05</v>
      </c>
      <c r="M13" s="200">
        <v>2.39</v>
      </c>
      <c r="N13" s="200">
        <v>1.95</v>
      </c>
      <c r="O13" s="200">
        <v>1.37</v>
      </c>
      <c r="P13" s="200">
        <v>0.93</v>
      </c>
      <c r="Q13" s="200">
        <v>0.18</v>
      </c>
      <c r="R13" s="200">
        <v>8.52</v>
      </c>
      <c r="S13" s="200">
        <v>5.38</v>
      </c>
      <c r="T13" s="200">
        <v>0</v>
      </c>
      <c r="U13" s="200">
        <v>2.33</v>
      </c>
      <c r="V13" s="200">
        <v>4.25</v>
      </c>
      <c r="W13" s="200">
        <v>9.4</v>
      </c>
      <c r="X13" s="200">
        <v>9.89</v>
      </c>
      <c r="Y13" s="200">
        <v>0</v>
      </c>
      <c r="Z13" s="200">
        <v>32.24</v>
      </c>
      <c r="AA13" s="200">
        <v>25.18</v>
      </c>
      <c r="AB13" s="200">
        <v>0</v>
      </c>
      <c r="AC13" s="200">
        <v>1.31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242.99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237.4</v>
      </c>
      <c r="L14" s="200">
        <v>3.05</v>
      </c>
      <c r="M14" s="200">
        <v>2.39</v>
      </c>
      <c r="N14" s="200">
        <v>1.95</v>
      </c>
      <c r="O14" s="200">
        <v>1.37</v>
      </c>
      <c r="P14" s="200">
        <v>0.93</v>
      </c>
      <c r="Q14" s="200">
        <v>0.18</v>
      </c>
      <c r="R14" s="200">
        <v>8.52</v>
      </c>
      <c r="S14" s="200">
        <v>5.38</v>
      </c>
      <c r="T14" s="200">
        <v>0</v>
      </c>
      <c r="U14" s="200">
        <v>2.33</v>
      </c>
      <c r="V14" s="200">
        <v>4.25</v>
      </c>
      <c r="W14" s="200">
        <v>9.4</v>
      </c>
      <c r="X14" s="200">
        <v>9.89</v>
      </c>
      <c r="Y14" s="200">
        <v>0</v>
      </c>
      <c r="Z14" s="200">
        <v>32.24</v>
      </c>
      <c r="AA14" s="200">
        <v>25.18</v>
      </c>
      <c r="AB14" s="200">
        <v>0</v>
      </c>
      <c r="AC14" s="200">
        <v>1.31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242.99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237.4</v>
      </c>
      <c r="L15" s="200">
        <v>3.05</v>
      </c>
      <c r="M15" s="200">
        <v>2.39</v>
      </c>
      <c r="N15" s="200">
        <v>1.95</v>
      </c>
      <c r="O15" s="200">
        <v>1.37</v>
      </c>
      <c r="P15" s="200">
        <v>0.93</v>
      </c>
      <c r="Q15" s="200">
        <v>0.18</v>
      </c>
      <c r="R15" s="200">
        <v>8.52</v>
      </c>
      <c r="S15" s="200">
        <v>5.38</v>
      </c>
      <c r="T15" s="200">
        <v>0</v>
      </c>
      <c r="U15" s="200">
        <v>2.33</v>
      </c>
      <c r="V15" s="200">
        <v>4.25</v>
      </c>
      <c r="W15" s="200">
        <v>9.4</v>
      </c>
      <c r="X15" s="200">
        <v>9.89</v>
      </c>
      <c r="Y15" s="200">
        <v>0</v>
      </c>
      <c r="Z15" s="200">
        <v>32.24</v>
      </c>
      <c r="AA15" s="200">
        <v>25.18</v>
      </c>
      <c r="AB15" s="200">
        <v>0</v>
      </c>
      <c r="AC15" s="200">
        <v>0.87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242.99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237.4</v>
      </c>
      <c r="L16" s="200">
        <v>3.05</v>
      </c>
      <c r="M16" s="200">
        <v>2.39</v>
      </c>
      <c r="N16" s="200">
        <v>1.95</v>
      </c>
      <c r="O16" s="200">
        <v>1.37</v>
      </c>
      <c r="P16" s="200">
        <v>0.93</v>
      </c>
      <c r="Q16" s="200">
        <v>0.18</v>
      </c>
      <c r="R16" s="200">
        <v>8.52</v>
      </c>
      <c r="S16" s="200">
        <v>5.38</v>
      </c>
      <c r="T16" s="200">
        <v>0</v>
      </c>
      <c r="U16" s="200">
        <v>2.33</v>
      </c>
      <c r="V16" s="200">
        <v>4.25</v>
      </c>
      <c r="W16" s="200">
        <v>9.4</v>
      </c>
      <c r="X16" s="200">
        <v>9.89</v>
      </c>
      <c r="Y16" s="200">
        <v>0</v>
      </c>
      <c r="Z16" s="200">
        <v>32.24</v>
      </c>
      <c r="AA16" s="200">
        <v>25.18</v>
      </c>
      <c r="AB16" s="200">
        <v>0</v>
      </c>
      <c r="AC16" s="200">
        <v>0.87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242.99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237.4</v>
      </c>
      <c r="L17" s="200">
        <v>3.05</v>
      </c>
      <c r="M17" s="200">
        <v>2.39</v>
      </c>
      <c r="N17" s="200">
        <v>1.95</v>
      </c>
      <c r="O17" s="200">
        <v>1.37</v>
      </c>
      <c r="P17" s="200">
        <v>0.93</v>
      </c>
      <c r="Q17" s="200">
        <v>0.18</v>
      </c>
      <c r="R17" s="200">
        <v>8.52</v>
      </c>
      <c r="S17" s="200">
        <v>5.38</v>
      </c>
      <c r="T17" s="200">
        <v>0</v>
      </c>
      <c r="U17" s="200">
        <v>2.33</v>
      </c>
      <c r="V17" s="200">
        <v>4.25</v>
      </c>
      <c r="W17" s="200">
        <v>9.4</v>
      </c>
      <c r="X17" s="200">
        <v>9.89</v>
      </c>
      <c r="Y17" s="200">
        <v>0</v>
      </c>
      <c r="Z17" s="200">
        <v>32.24</v>
      </c>
      <c r="AA17" s="200">
        <v>25.18</v>
      </c>
      <c r="AB17" s="200">
        <v>0</v>
      </c>
      <c r="AC17" s="200">
        <v>0.87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242.99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237.4</v>
      </c>
      <c r="L18" s="200">
        <v>3.05</v>
      </c>
      <c r="M18" s="200">
        <v>2.39</v>
      </c>
      <c r="N18" s="200">
        <v>1.95</v>
      </c>
      <c r="O18" s="200">
        <v>1.37</v>
      </c>
      <c r="P18" s="200">
        <v>0.93</v>
      </c>
      <c r="Q18" s="200">
        <v>0.18</v>
      </c>
      <c r="R18" s="200">
        <v>8.52</v>
      </c>
      <c r="S18" s="200">
        <v>5.38</v>
      </c>
      <c r="T18" s="200">
        <v>0</v>
      </c>
      <c r="U18" s="200">
        <v>2.33</v>
      </c>
      <c r="V18" s="200">
        <v>4.25</v>
      </c>
      <c r="W18" s="200">
        <v>9.4</v>
      </c>
      <c r="X18" s="200">
        <v>9.89</v>
      </c>
      <c r="Y18" s="200">
        <v>0</v>
      </c>
      <c r="Z18" s="200">
        <v>32.24</v>
      </c>
      <c r="AA18" s="200">
        <v>25.18</v>
      </c>
      <c r="AB18" s="200">
        <v>0</v>
      </c>
      <c r="AC18" s="200">
        <v>0.87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242.99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237.4</v>
      </c>
      <c r="L19" s="200">
        <v>3.05</v>
      </c>
      <c r="M19" s="200">
        <v>2.39</v>
      </c>
      <c r="N19" s="200">
        <v>1.95</v>
      </c>
      <c r="O19" s="200">
        <v>1.37</v>
      </c>
      <c r="P19" s="200">
        <v>0.93</v>
      </c>
      <c r="Q19" s="200">
        <v>0.18</v>
      </c>
      <c r="R19" s="200">
        <v>8.52</v>
      </c>
      <c r="S19" s="200">
        <v>5.38</v>
      </c>
      <c r="T19" s="200">
        <v>0</v>
      </c>
      <c r="U19" s="200">
        <v>2.33</v>
      </c>
      <c r="V19" s="200">
        <v>4.25</v>
      </c>
      <c r="W19" s="200">
        <v>9.4</v>
      </c>
      <c r="X19" s="200">
        <v>9.89</v>
      </c>
      <c r="Y19" s="200">
        <v>0</v>
      </c>
      <c r="Z19" s="200">
        <v>32.24</v>
      </c>
      <c r="AA19" s="200">
        <v>25.18</v>
      </c>
      <c r="AB19" s="200">
        <v>0</v>
      </c>
      <c r="AC19" s="200">
        <v>0.87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242.99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237.4</v>
      </c>
      <c r="L20" s="200">
        <v>3.05</v>
      </c>
      <c r="M20" s="200">
        <v>2.39</v>
      </c>
      <c r="N20" s="200">
        <v>1.95</v>
      </c>
      <c r="O20" s="200">
        <v>1.37</v>
      </c>
      <c r="P20" s="200">
        <v>0.93</v>
      </c>
      <c r="Q20" s="200">
        <v>0.18</v>
      </c>
      <c r="R20" s="200">
        <v>8.52</v>
      </c>
      <c r="S20" s="200">
        <v>5.38</v>
      </c>
      <c r="T20" s="200">
        <v>0</v>
      </c>
      <c r="U20" s="200">
        <v>2.33</v>
      </c>
      <c r="V20" s="200">
        <v>4.25</v>
      </c>
      <c r="W20" s="200">
        <v>9.4</v>
      </c>
      <c r="X20" s="200">
        <v>9.89</v>
      </c>
      <c r="Y20" s="200">
        <v>0</v>
      </c>
      <c r="Z20" s="200">
        <v>32.24</v>
      </c>
      <c r="AA20" s="200">
        <v>25.18</v>
      </c>
      <c r="AB20" s="200">
        <v>0</v>
      </c>
      <c r="AC20" s="200">
        <v>0.87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242.99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237.4</v>
      </c>
      <c r="L21" s="200">
        <v>2.88</v>
      </c>
      <c r="M21" s="200">
        <v>2.39</v>
      </c>
      <c r="N21" s="200">
        <v>1.95</v>
      </c>
      <c r="O21" s="200">
        <v>1.37</v>
      </c>
      <c r="P21" s="200">
        <v>0.93</v>
      </c>
      <c r="Q21" s="200">
        <v>0.18</v>
      </c>
      <c r="R21" s="200">
        <v>8.76</v>
      </c>
      <c r="S21" s="200">
        <v>5.43</v>
      </c>
      <c r="T21" s="200">
        <v>0</v>
      </c>
      <c r="U21" s="200">
        <v>2.33</v>
      </c>
      <c r="V21" s="200">
        <v>4</v>
      </c>
      <c r="W21" s="200">
        <v>9.17</v>
      </c>
      <c r="X21" s="200">
        <v>8.9</v>
      </c>
      <c r="Y21" s="200">
        <v>0</v>
      </c>
      <c r="Z21" s="200">
        <v>32.24</v>
      </c>
      <c r="AA21" s="200">
        <v>25.18</v>
      </c>
      <c r="AB21" s="200">
        <v>0</v>
      </c>
      <c r="AC21" s="200">
        <v>0.87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242.99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237.4</v>
      </c>
      <c r="L22" s="200">
        <v>2.88</v>
      </c>
      <c r="M22" s="200">
        <v>2.39</v>
      </c>
      <c r="N22" s="200">
        <v>1.95</v>
      </c>
      <c r="O22" s="200">
        <v>1.37</v>
      </c>
      <c r="P22" s="200">
        <v>0.93</v>
      </c>
      <c r="Q22" s="200">
        <v>0.18</v>
      </c>
      <c r="R22" s="200">
        <v>8.76</v>
      </c>
      <c r="S22" s="200">
        <v>5.43</v>
      </c>
      <c r="T22" s="200">
        <v>0</v>
      </c>
      <c r="U22" s="200">
        <v>2.33</v>
      </c>
      <c r="V22" s="200">
        <v>4</v>
      </c>
      <c r="W22" s="200">
        <v>9.59</v>
      </c>
      <c r="X22" s="200">
        <v>8.9</v>
      </c>
      <c r="Y22" s="200">
        <v>0</v>
      </c>
      <c r="Z22" s="200">
        <v>32.25</v>
      </c>
      <c r="AA22" s="200">
        <v>25.18</v>
      </c>
      <c r="AB22" s="200">
        <v>0</v>
      </c>
      <c r="AC22" s="200">
        <v>0.87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242.99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237.4</v>
      </c>
      <c r="L23" s="200">
        <v>2.88</v>
      </c>
      <c r="M23" s="200">
        <v>2.39</v>
      </c>
      <c r="N23" s="200">
        <v>1.95</v>
      </c>
      <c r="O23" s="200">
        <v>1.37</v>
      </c>
      <c r="P23" s="200">
        <v>0.93</v>
      </c>
      <c r="Q23" s="200">
        <v>0.18</v>
      </c>
      <c r="R23" s="200">
        <v>8.76</v>
      </c>
      <c r="S23" s="200">
        <v>5.43</v>
      </c>
      <c r="T23" s="200">
        <v>0</v>
      </c>
      <c r="U23" s="200">
        <v>2.33</v>
      </c>
      <c r="V23" s="200">
        <v>4</v>
      </c>
      <c r="W23" s="200">
        <v>9.59</v>
      </c>
      <c r="X23" s="200">
        <v>8.9</v>
      </c>
      <c r="Y23" s="200">
        <v>0</v>
      </c>
      <c r="Z23" s="200">
        <v>32.25</v>
      </c>
      <c r="AA23" s="200">
        <v>25.18</v>
      </c>
      <c r="AB23" s="200">
        <v>0</v>
      </c>
      <c r="AC23" s="200">
        <v>1.31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242.99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237.4</v>
      </c>
      <c r="L24" s="200">
        <v>2.88</v>
      </c>
      <c r="M24" s="200">
        <v>2.39</v>
      </c>
      <c r="N24" s="200">
        <v>1.95</v>
      </c>
      <c r="O24" s="200">
        <v>1.37</v>
      </c>
      <c r="P24" s="200">
        <v>0.93</v>
      </c>
      <c r="Q24" s="200">
        <v>0.18</v>
      </c>
      <c r="R24" s="200">
        <v>8.76</v>
      </c>
      <c r="S24" s="200">
        <v>5.43</v>
      </c>
      <c r="T24" s="200">
        <v>0</v>
      </c>
      <c r="U24" s="200">
        <v>2.33</v>
      </c>
      <c r="V24" s="200">
        <v>4</v>
      </c>
      <c r="W24" s="200">
        <v>9.59</v>
      </c>
      <c r="X24" s="200">
        <v>8.9</v>
      </c>
      <c r="Y24" s="200">
        <v>0</v>
      </c>
      <c r="Z24" s="200">
        <v>32.25</v>
      </c>
      <c r="AA24" s="200">
        <v>25.18</v>
      </c>
      <c r="AB24" s="200">
        <v>0</v>
      </c>
      <c r="AC24" s="200">
        <v>1.31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242.99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237.4</v>
      </c>
      <c r="L25" s="200">
        <v>2.88</v>
      </c>
      <c r="M25" s="200">
        <v>2.39</v>
      </c>
      <c r="N25" s="200">
        <v>1.95</v>
      </c>
      <c r="O25" s="200">
        <v>1.37</v>
      </c>
      <c r="P25" s="200">
        <v>0.93</v>
      </c>
      <c r="Q25" s="200">
        <v>0.18</v>
      </c>
      <c r="R25" s="200">
        <v>8.76</v>
      </c>
      <c r="S25" s="200">
        <v>5.43</v>
      </c>
      <c r="T25" s="200">
        <v>0</v>
      </c>
      <c r="U25" s="200">
        <v>2.33</v>
      </c>
      <c r="V25" s="200">
        <v>4</v>
      </c>
      <c r="W25" s="200">
        <v>1.34</v>
      </c>
      <c r="X25" s="200">
        <v>1.83</v>
      </c>
      <c r="Y25" s="200">
        <v>0</v>
      </c>
      <c r="Z25" s="200">
        <v>32.25</v>
      </c>
      <c r="AA25" s="200">
        <v>25.18</v>
      </c>
      <c r="AB25" s="200">
        <v>0</v>
      </c>
      <c r="AC25" s="200">
        <v>1.31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242.99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237.4</v>
      </c>
      <c r="L26" s="200">
        <v>2.88</v>
      </c>
      <c r="M26" s="200">
        <v>2.39</v>
      </c>
      <c r="N26" s="200">
        <v>1.95</v>
      </c>
      <c r="O26" s="200">
        <v>1.37</v>
      </c>
      <c r="P26" s="200">
        <v>0.93</v>
      </c>
      <c r="Q26" s="200">
        <v>0.18</v>
      </c>
      <c r="R26" s="200">
        <v>8.76</v>
      </c>
      <c r="S26" s="200">
        <v>5.43</v>
      </c>
      <c r="T26" s="200">
        <v>0</v>
      </c>
      <c r="U26" s="200">
        <v>2.33</v>
      </c>
      <c r="V26" s="200">
        <v>4</v>
      </c>
      <c r="W26" s="200">
        <v>0.76</v>
      </c>
      <c r="X26" s="200">
        <v>1.62</v>
      </c>
      <c r="Y26" s="200">
        <v>0</v>
      </c>
      <c r="Z26" s="200">
        <v>32.25</v>
      </c>
      <c r="AA26" s="200">
        <v>25.18</v>
      </c>
      <c r="AB26" s="200">
        <v>0</v>
      </c>
      <c r="AC26" s="200">
        <v>1.31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242.99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218.15</v>
      </c>
      <c r="L27" s="200">
        <v>0.24</v>
      </c>
      <c r="M27" s="200">
        <v>2.39</v>
      </c>
      <c r="N27" s="200">
        <v>1.95</v>
      </c>
      <c r="O27" s="200">
        <v>1.37</v>
      </c>
      <c r="P27" s="200">
        <v>0.93</v>
      </c>
      <c r="Q27" s="200">
        <v>0.18</v>
      </c>
      <c r="R27" s="200">
        <v>0.7</v>
      </c>
      <c r="S27" s="200">
        <v>0.43</v>
      </c>
      <c r="T27" s="200">
        <v>0</v>
      </c>
      <c r="U27" s="200">
        <v>2.33</v>
      </c>
      <c r="V27" s="200">
        <v>0.94</v>
      </c>
      <c r="W27" s="200">
        <v>0.76</v>
      </c>
      <c r="X27" s="200">
        <v>1.62</v>
      </c>
      <c r="Y27" s="200">
        <v>0</v>
      </c>
      <c r="Z27" s="200">
        <v>3.36</v>
      </c>
      <c r="AA27" s="200">
        <v>1.48</v>
      </c>
      <c r="AB27" s="200">
        <v>0</v>
      </c>
      <c r="AC27" s="200">
        <v>1.31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-32.549999999999997</v>
      </c>
      <c r="AL27" s="200">
        <v>0</v>
      </c>
      <c r="AM27" s="200">
        <v>0</v>
      </c>
      <c r="AN27" s="200">
        <v>0</v>
      </c>
      <c r="AO27" s="200">
        <v>242.99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170.02</v>
      </c>
      <c r="L28" s="200">
        <v>0.24</v>
      </c>
      <c r="M28" s="200">
        <v>2.39</v>
      </c>
      <c r="N28" s="200">
        <v>1.95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1.63</v>
      </c>
      <c r="T28" s="200">
        <v>0</v>
      </c>
      <c r="U28" s="200">
        <v>2.33</v>
      </c>
      <c r="V28" s="200">
        <v>0.35</v>
      </c>
      <c r="W28" s="200">
        <v>0.76</v>
      </c>
      <c r="X28" s="200">
        <v>1.62</v>
      </c>
      <c r="Y28" s="200">
        <v>0</v>
      </c>
      <c r="Z28" s="200">
        <v>3.36</v>
      </c>
      <c r="AA28" s="200">
        <v>1.48</v>
      </c>
      <c r="AB28" s="200">
        <v>0</v>
      </c>
      <c r="AC28" s="200">
        <v>1.31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-32.549999999999997</v>
      </c>
      <c r="AL28" s="200">
        <v>0</v>
      </c>
      <c r="AM28" s="200">
        <v>0</v>
      </c>
      <c r="AN28" s="200">
        <v>0</v>
      </c>
      <c r="AO28" s="200">
        <v>242.99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131.52000000000001</v>
      </c>
      <c r="L29" s="200">
        <v>0.24</v>
      </c>
      <c r="M29" s="200">
        <v>2.39</v>
      </c>
      <c r="N29" s="200">
        <v>1.95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0.5</v>
      </c>
      <c r="T29" s="200">
        <v>0</v>
      </c>
      <c r="U29" s="200">
        <v>2.33</v>
      </c>
      <c r="V29" s="200">
        <v>0.34</v>
      </c>
      <c r="W29" s="200">
        <v>0.76</v>
      </c>
      <c r="X29" s="200">
        <v>1.62</v>
      </c>
      <c r="Y29" s="200">
        <v>0</v>
      </c>
      <c r="Z29" s="200">
        <v>3.36</v>
      </c>
      <c r="AA29" s="200">
        <v>1.48</v>
      </c>
      <c r="AB29" s="200">
        <v>0</v>
      </c>
      <c r="AC29" s="200">
        <v>1.31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-32.549999999999997</v>
      </c>
      <c r="AL29" s="200">
        <v>0</v>
      </c>
      <c r="AM29" s="200">
        <v>0</v>
      </c>
      <c r="AN29" s="200">
        <v>0</v>
      </c>
      <c r="AO29" s="200">
        <v>242.99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133.71</v>
      </c>
      <c r="L30" s="200">
        <v>0.24</v>
      </c>
      <c r="M30" s="200">
        <v>2.39</v>
      </c>
      <c r="N30" s="200">
        <v>1.95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2.33</v>
      </c>
      <c r="V30" s="200">
        <v>0.34</v>
      </c>
      <c r="W30" s="200">
        <v>0.76</v>
      </c>
      <c r="X30" s="200">
        <v>1.62</v>
      </c>
      <c r="Y30" s="200">
        <v>0</v>
      </c>
      <c r="Z30" s="200">
        <v>3.36</v>
      </c>
      <c r="AA30" s="200">
        <v>1.48</v>
      </c>
      <c r="AB30" s="200">
        <v>0</v>
      </c>
      <c r="AC30" s="200">
        <v>1.31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-32.549999999999997</v>
      </c>
      <c r="AL30" s="200">
        <v>0</v>
      </c>
      <c r="AM30" s="200">
        <v>0</v>
      </c>
      <c r="AN30" s="200">
        <v>0</v>
      </c>
      <c r="AO30" s="200">
        <v>242.99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68.53</v>
      </c>
      <c r="L31" s="200">
        <v>0.55000000000000004</v>
      </c>
      <c r="M31" s="200">
        <v>2.39</v>
      </c>
      <c r="N31" s="200">
        <v>1.95</v>
      </c>
      <c r="O31" s="200">
        <v>1.37</v>
      </c>
      <c r="P31" s="200">
        <v>0.93</v>
      </c>
      <c r="Q31" s="200">
        <v>0.44</v>
      </c>
      <c r="R31" s="200">
        <v>0.7</v>
      </c>
      <c r="S31" s="200">
        <v>0.66</v>
      </c>
      <c r="T31" s="200">
        <v>0</v>
      </c>
      <c r="U31" s="200">
        <v>2.33</v>
      </c>
      <c r="V31" s="200">
        <v>0.34</v>
      </c>
      <c r="W31" s="200">
        <v>0.76</v>
      </c>
      <c r="X31" s="200">
        <v>1.62</v>
      </c>
      <c r="Y31" s="200">
        <v>0</v>
      </c>
      <c r="Z31" s="200">
        <v>3.36</v>
      </c>
      <c r="AA31" s="200">
        <v>1.48</v>
      </c>
      <c r="AB31" s="200">
        <v>0</v>
      </c>
      <c r="AC31" s="200">
        <v>1.31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-12.95</v>
      </c>
      <c r="AL31" s="200">
        <v>0</v>
      </c>
      <c r="AM31" s="200">
        <v>0</v>
      </c>
      <c r="AN31" s="200">
        <v>0</v>
      </c>
      <c r="AO31" s="200">
        <v>242.99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51.27</v>
      </c>
      <c r="L32" s="200">
        <v>0.24</v>
      </c>
      <c r="M32" s="200">
        <v>2.39</v>
      </c>
      <c r="N32" s="200">
        <v>1.95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2.33</v>
      </c>
      <c r="V32" s="200">
        <v>0.34</v>
      </c>
      <c r="W32" s="200">
        <v>0.76</v>
      </c>
      <c r="X32" s="200">
        <v>1.62</v>
      </c>
      <c r="Y32" s="200">
        <v>0</v>
      </c>
      <c r="Z32" s="200">
        <v>3.36</v>
      </c>
      <c r="AA32" s="200">
        <v>1.48</v>
      </c>
      <c r="AB32" s="200">
        <v>0</v>
      </c>
      <c r="AC32" s="200">
        <v>1.31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-12.95</v>
      </c>
      <c r="AL32" s="200">
        <v>0</v>
      </c>
      <c r="AM32" s="200">
        <v>0</v>
      </c>
      <c r="AN32" s="200">
        <v>0</v>
      </c>
      <c r="AO32" s="200">
        <v>242.99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19</v>
      </c>
      <c r="L33" s="200">
        <v>0.24</v>
      </c>
      <c r="M33" s="200">
        <v>2.39</v>
      </c>
      <c r="N33" s="200">
        <v>1.95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2.33</v>
      </c>
      <c r="V33" s="200">
        <v>0.34</v>
      </c>
      <c r="W33" s="200">
        <v>0.76</v>
      </c>
      <c r="X33" s="200">
        <v>6.81</v>
      </c>
      <c r="Y33" s="200">
        <v>0</v>
      </c>
      <c r="Z33" s="200">
        <v>3.36</v>
      </c>
      <c r="AA33" s="200">
        <v>1.48</v>
      </c>
      <c r="AB33" s="200">
        <v>0</v>
      </c>
      <c r="AC33" s="200">
        <v>1.31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-12.95</v>
      </c>
      <c r="AL33" s="200">
        <v>0</v>
      </c>
      <c r="AM33" s="200">
        <v>0</v>
      </c>
      <c r="AN33" s="200">
        <v>0</v>
      </c>
      <c r="AO33" s="200">
        <v>112.99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19</v>
      </c>
      <c r="L34" s="200">
        <v>0.24</v>
      </c>
      <c r="M34" s="200">
        <v>2.39</v>
      </c>
      <c r="N34" s="200">
        <v>1.95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2.33</v>
      </c>
      <c r="V34" s="200">
        <v>0.34</v>
      </c>
      <c r="W34" s="200">
        <v>0.76</v>
      </c>
      <c r="X34" s="200">
        <v>6.81</v>
      </c>
      <c r="Y34" s="200">
        <v>0</v>
      </c>
      <c r="Z34" s="200">
        <v>3.36</v>
      </c>
      <c r="AA34" s="200">
        <v>1.48</v>
      </c>
      <c r="AB34" s="200">
        <v>0</v>
      </c>
      <c r="AC34" s="200">
        <v>1.31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-12.95</v>
      </c>
      <c r="AL34" s="200">
        <v>0</v>
      </c>
      <c r="AM34" s="200">
        <v>0</v>
      </c>
      <c r="AN34" s="200">
        <v>0</v>
      </c>
      <c r="AO34" s="200">
        <v>92.99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19</v>
      </c>
      <c r="L35" s="200">
        <v>0.24</v>
      </c>
      <c r="M35" s="200">
        <v>2.39</v>
      </c>
      <c r="N35" s="200">
        <v>1.95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2.33</v>
      </c>
      <c r="V35" s="200">
        <v>0.34</v>
      </c>
      <c r="W35" s="200">
        <v>0.76</v>
      </c>
      <c r="X35" s="200">
        <v>2.67</v>
      </c>
      <c r="Y35" s="200">
        <v>0</v>
      </c>
      <c r="Z35" s="200">
        <v>3.36</v>
      </c>
      <c r="AA35" s="200">
        <v>1.48</v>
      </c>
      <c r="AB35" s="200">
        <v>0</v>
      </c>
      <c r="AC35" s="200">
        <v>1.31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-12.95</v>
      </c>
      <c r="AL35" s="200">
        <v>0</v>
      </c>
      <c r="AM35" s="200">
        <v>0</v>
      </c>
      <c r="AN35" s="200">
        <v>0</v>
      </c>
      <c r="AO35" s="200">
        <v>92.99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19</v>
      </c>
      <c r="L36" s="200">
        <v>0.24</v>
      </c>
      <c r="M36" s="200">
        <v>2.39</v>
      </c>
      <c r="N36" s="200">
        <v>1.95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2.33</v>
      </c>
      <c r="V36" s="200">
        <v>0.34</v>
      </c>
      <c r="W36" s="200">
        <v>0.76</v>
      </c>
      <c r="X36" s="200">
        <v>1.9</v>
      </c>
      <c r="Y36" s="200">
        <v>0</v>
      </c>
      <c r="Z36" s="200">
        <v>3.36</v>
      </c>
      <c r="AA36" s="200">
        <v>1.48</v>
      </c>
      <c r="AB36" s="200">
        <v>0</v>
      </c>
      <c r="AC36" s="200">
        <v>1.31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-12.95</v>
      </c>
      <c r="AL36" s="200">
        <v>0</v>
      </c>
      <c r="AM36" s="200">
        <v>0</v>
      </c>
      <c r="AN36" s="200">
        <v>0</v>
      </c>
      <c r="AO36" s="200">
        <v>92.99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19</v>
      </c>
      <c r="L37" s="200">
        <v>0.24</v>
      </c>
      <c r="M37" s="200">
        <v>2.39</v>
      </c>
      <c r="N37" s="200">
        <v>1.95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2.33</v>
      </c>
      <c r="V37" s="200">
        <v>0.34</v>
      </c>
      <c r="W37" s="200">
        <v>0.76</v>
      </c>
      <c r="X37" s="200">
        <v>1.98</v>
      </c>
      <c r="Y37" s="200">
        <v>0</v>
      </c>
      <c r="Z37" s="200">
        <v>3.36</v>
      </c>
      <c r="AA37" s="200">
        <v>1.48</v>
      </c>
      <c r="AB37" s="200">
        <v>0</v>
      </c>
      <c r="AC37" s="200">
        <v>1.31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-12.95</v>
      </c>
      <c r="AL37" s="200">
        <v>0</v>
      </c>
      <c r="AM37" s="200">
        <v>0</v>
      </c>
      <c r="AN37" s="200">
        <v>0</v>
      </c>
      <c r="AO37" s="200">
        <v>92.99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19</v>
      </c>
      <c r="L38" s="200">
        <v>0.24</v>
      </c>
      <c r="M38" s="200">
        <v>2.39</v>
      </c>
      <c r="N38" s="200">
        <v>1.95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2.33</v>
      </c>
      <c r="V38" s="200">
        <v>0.34</v>
      </c>
      <c r="W38" s="200">
        <v>0.76</v>
      </c>
      <c r="X38" s="200">
        <v>1.98</v>
      </c>
      <c r="Y38" s="200">
        <v>0</v>
      </c>
      <c r="Z38" s="200">
        <v>3.36</v>
      </c>
      <c r="AA38" s="200">
        <v>1.48</v>
      </c>
      <c r="AB38" s="200">
        <v>0</v>
      </c>
      <c r="AC38" s="200">
        <v>1.31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-12.95</v>
      </c>
      <c r="AL38" s="200">
        <v>0</v>
      </c>
      <c r="AM38" s="200">
        <v>0</v>
      </c>
      <c r="AN38" s="200">
        <v>0</v>
      </c>
      <c r="AO38" s="200">
        <v>92.99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19.010000000000002</v>
      </c>
      <c r="L39" s="200">
        <v>0.24</v>
      </c>
      <c r="M39" s="200">
        <v>2.39</v>
      </c>
      <c r="N39" s="200">
        <v>1.95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2.33</v>
      </c>
      <c r="V39" s="200">
        <v>0.34</v>
      </c>
      <c r="W39" s="200">
        <v>0.76</v>
      </c>
      <c r="X39" s="200">
        <v>2.08</v>
      </c>
      <c r="Y39" s="200">
        <v>0</v>
      </c>
      <c r="Z39" s="200">
        <v>3.36</v>
      </c>
      <c r="AA39" s="200">
        <v>1.48</v>
      </c>
      <c r="AB39" s="200">
        <v>0</v>
      </c>
      <c r="AC39" s="200">
        <v>1.31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-12.95</v>
      </c>
      <c r="AL39" s="200">
        <v>0</v>
      </c>
      <c r="AM39" s="200">
        <v>0</v>
      </c>
      <c r="AN39" s="200">
        <v>0</v>
      </c>
      <c r="AO39" s="200">
        <v>172.99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19</v>
      </c>
      <c r="L40" s="200">
        <v>0.24</v>
      </c>
      <c r="M40" s="200">
        <v>2.39</v>
      </c>
      <c r="N40" s="200">
        <v>1.95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2.33</v>
      </c>
      <c r="V40" s="200">
        <v>0.34</v>
      </c>
      <c r="W40" s="200">
        <v>0.76</v>
      </c>
      <c r="X40" s="200">
        <v>2.08</v>
      </c>
      <c r="Y40" s="200">
        <v>0</v>
      </c>
      <c r="Z40" s="200">
        <v>3.36</v>
      </c>
      <c r="AA40" s="200">
        <v>1.48</v>
      </c>
      <c r="AB40" s="200">
        <v>0</v>
      </c>
      <c r="AC40" s="200">
        <v>1.31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-12.95</v>
      </c>
      <c r="AL40" s="200">
        <v>0</v>
      </c>
      <c r="AM40" s="200">
        <v>0</v>
      </c>
      <c r="AN40" s="200">
        <v>0</v>
      </c>
      <c r="AO40" s="200">
        <v>242.99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19.010000000000002</v>
      </c>
      <c r="L41" s="200">
        <v>0.24</v>
      </c>
      <c r="M41" s="200">
        <v>2.39</v>
      </c>
      <c r="N41" s="200">
        <v>1.95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2.33</v>
      </c>
      <c r="V41" s="200">
        <v>0.34</v>
      </c>
      <c r="W41" s="200">
        <v>0.76</v>
      </c>
      <c r="X41" s="200">
        <v>2.0699999999999998</v>
      </c>
      <c r="Y41" s="200">
        <v>0</v>
      </c>
      <c r="Z41" s="200">
        <v>3.36</v>
      </c>
      <c r="AA41" s="200">
        <v>1.48</v>
      </c>
      <c r="AB41" s="200">
        <v>0</v>
      </c>
      <c r="AC41" s="200">
        <v>1.31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-12.95</v>
      </c>
      <c r="AL41" s="200">
        <v>0</v>
      </c>
      <c r="AM41" s="200">
        <v>0</v>
      </c>
      <c r="AN41" s="200">
        <v>0</v>
      </c>
      <c r="AO41" s="200">
        <v>242.99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19.010000000000002</v>
      </c>
      <c r="L42" s="200">
        <v>0.24</v>
      </c>
      <c r="M42" s="200">
        <v>2.39</v>
      </c>
      <c r="N42" s="200">
        <v>1.95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2.33</v>
      </c>
      <c r="V42" s="200">
        <v>0.34</v>
      </c>
      <c r="W42" s="200">
        <v>0.76</v>
      </c>
      <c r="X42" s="200">
        <v>2.16</v>
      </c>
      <c r="Y42" s="200">
        <v>0</v>
      </c>
      <c r="Z42" s="200">
        <v>3.36</v>
      </c>
      <c r="AA42" s="200">
        <v>1.48</v>
      </c>
      <c r="AB42" s="200">
        <v>0</v>
      </c>
      <c r="AC42" s="200">
        <v>1.31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-12.95</v>
      </c>
      <c r="AL42" s="200">
        <v>0</v>
      </c>
      <c r="AM42" s="200">
        <v>0</v>
      </c>
      <c r="AN42" s="200">
        <v>0</v>
      </c>
      <c r="AO42" s="200">
        <v>242.99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19.010000000000002</v>
      </c>
      <c r="L43" s="200">
        <v>0.24</v>
      </c>
      <c r="M43" s="200">
        <v>2.39</v>
      </c>
      <c r="N43" s="200">
        <v>1.95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2.33</v>
      </c>
      <c r="V43" s="200">
        <v>0.34</v>
      </c>
      <c r="W43" s="200">
        <v>0.76</v>
      </c>
      <c r="X43" s="200">
        <v>2.16</v>
      </c>
      <c r="Y43" s="200">
        <v>0</v>
      </c>
      <c r="Z43" s="200">
        <v>3.36</v>
      </c>
      <c r="AA43" s="200">
        <v>1.48</v>
      </c>
      <c r="AB43" s="200">
        <v>0</v>
      </c>
      <c r="AC43" s="200">
        <v>1.31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-12.95</v>
      </c>
      <c r="AL43" s="200">
        <v>0</v>
      </c>
      <c r="AM43" s="200">
        <v>0</v>
      </c>
      <c r="AN43" s="200">
        <v>0</v>
      </c>
      <c r="AO43" s="200">
        <v>242.99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19.010000000000002</v>
      </c>
      <c r="L44" s="200">
        <v>0.24</v>
      </c>
      <c r="M44" s="200">
        <v>2.39</v>
      </c>
      <c r="N44" s="200">
        <v>1.95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2.33</v>
      </c>
      <c r="V44" s="200">
        <v>0.34</v>
      </c>
      <c r="W44" s="200">
        <v>0.76</v>
      </c>
      <c r="X44" s="200">
        <v>2.25</v>
      </c>
      <c r="Y44" s="200">
        <v>0</v>
      </c>
      <c r="Z44" s="200">
        <v>3.36</v>
      </c>
      <c r="AA44" s="200">
        <v>1.48</v>
      </c>
      <c r="AB44" s="200">
        <v>0</v>
      </c>
      <c r="AC44" s="200">
        <v>1.31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-12.95</v>
      </c>
      <c r="AL44" s="200">
        <v>0</v>
      </c>
      <c r="AM44" s="200">
        <v>0</v>
      </c>
      <c r="AN44" s="200">
        <v>0</v>
      </c>
      <c r="AO44" s="200">
        <v>242.99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19.010000000000002</v>
      </c>
      <c r="L45" s="200">
        <v>0.24</v>
      </c>
      <c r="M45" s="200">
        <v>2.39</v>
      </c>
      <c r="N45" s="200">
        <v>1.95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2.33</v>
      </c>
      <c r="V45" s="200">
        <v>0.34</v>
      </c>
      <c r="W45" s="200">
        <v>0.76</v>
      </c>
      <c r="X45" s="200">
        <v>2.25</v>
      </c>
      <c r="Y45" s="200">
        <v>0</v>
      </c>
      <c r="Z45" s="200">
        <v>3.36</v>
      </c>
      <c r="AA45" s="200">
        <v>1.48</v>
      </c>
      <c r="AB45" s="200">
        <v>0</v>
      </c>
      <c r="AC45" s="200">
        <v>1.31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-12.95</v>
      </c>
      <c r="AL45" s="200">
        <v>0</v>
      </c>
      <c r="AM45" s="200">
        <v>0</v>
      </c>
      <c r="AN45" s="200">
        <v>0</v>
      </c>
      <c r="AO45" s="200">
        <v>242.99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19.010000000000002</v>
      </c>
      <c r="L46" s="200">
        <v>0.24</v>
      </c>
      <c r="M46" s="200">
        <v>2.39</v>
      </c>
      <c r="N46" s="200">
        <v>1.95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2.33</v>
      </c>
      <c r="V46" s="200">
        <v>0.34</v>
      </c>
      <c r="W46" s="200">
        <v>0.76</v>
      </c>
      <c r="X46" s="200">
        <v>2.25</v>
      </c>
      <c r="Y46" s="200">
        <v>0</v>
      </c>
      <c r="Z46" s="200">
        <v>3.36</v>
      </c>
      <c r="AA46" s="200">
        <v>1.48</v>
      </c>
      <c r="AB46" s="200">
        <v>0</v>
      </c>
      <c r="AC46" s="200">
        <v>1.31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-12.95</v>
      </c>
      <c r="AL46" s="200">
        <v>0</v>
      </c>
      <c r="AM46" s="200">
        <v>0</v>
      </c>
      <c r="AN46" s="200">
        <v>0</v>
      </c>
      <c r="AO46" s="200">
        <v>242.99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19.010000000000002</v>
      </c>
      <c r="L47" s="200">
        <v>0.24</v>
      </c>
      <c r="M47" s="200">
        <v>2.39</v>
      </c>
      <c r="N47" s="200">
        <v>1.95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2.33</v>
      </c>
      <c r="V47" s="200">
        <v>0.34</v>
      </c>
      <c r="W47" s="200">
        <v>0.76</v>
      </c>
      <c r="X47" s="200">
        <v>2.4300000000000002</v>
      </c>
      <c r="Y47" s="200">
        <v>0</v>
      </c>
      <c r="Z47" s="200">
        <v>3.36</v>
      </c>
      <c r="AA47" s="200">
        <v>1.48</v>
      </c>
      <c r="AB47" s="200">
        <v>0</v>
      </c>
      <c r="AC47" s="200">
        <v>1.31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-12.95</v>
      </c>
      <c r="AL47" s="200">
        <v>0</v>
      </c>
      <c r="AM47" s="200">
        <v>0</v>
      </c>
      <c r="AN47" s="200">
        <v>0</v>
      </c>
      <c r="AO47" s="200">
        <v>242.99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19.010000000000002</v>
      </c>
      <c r="L48" s="200">
        <v>0.24</v>
      </c>
      <c r="M48" s="200">
        <v>2.39</v>
      </c>
      <c r="N48" s="200">
        <v>1.95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0.43</v>
      </c>
      <c r="T48" s="200">
        <v>0</v>
      </c>
      <c r="U48" s="200">
        <v>2.33</v>
      </c>
      <c r="V48" s="200">
        <v>0.34</v>
      </c>
      <c r="W48" s="200">
        <v>0.76</v>
      </c>
      <c r="X48" s="200">
        <v>2.4300000000000002</v>
      </c>
      <c r="Y48" s="200">
        <v>0</v>
      </c>
      <c r="Z48" s="200">
        <v>3.36</v>
      </c>
      <c r="AA48" s="200">
        <v>1.48</v>
      </c>
      <c r="AB48" s="200">
        <v>0</v>
      </c>
      <c r="AC48" s="200">
        <v>1.75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-12.95</v>
      </c>
      <c r="AL48" s="200">
        <v>0</v>
      </c>
      <c r="AM48" s="200">
        <v>0</v>
      </c>
      <c r="AN48" s="200">
        <v>0</v>
      </c>
      <c r="AO48" s="200">
        <v>242.99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73.78</v>
      </c>
      <c r="L49" s="200">
        <v>0.24</v>
      </c>
      <c r="M49" s="200">
        <v>2.39</v>
      </c>
      <c r="N49" s="200">
        <v>1.95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0.43</v>
      </c>
      <c r="T49" s="200">
        <v>0</v>
      </c>
      <c r="U49" s="200">
        <v>2.33</v>
      </c>
      <c r="V49" s="200">
        <v>0.34</v>
      </c>
      <c r="W49" s="200">
        <v>0.76</v>
      </c>
      <c r="X49" s="200">
        <v>2.4300000000000002</v>
      </c>
      <c r="Y49" s="200">
        <v>0</v>
      </c>
      <c r="Z49" s="200">
        <v>2.77</v>
      </c>
      <c r="AA49" s="200">
        <v>1.48</v>
      </c>
      <c r="AB49" s="200">
        <v>0</v>
      </c>
      <c r="AC49" s="200">
        <v>1.75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-12.95</v>
      </c>
      <c r="AL49" s="200">
        <v>0</v>
      </c>
      <c r="AM49" s="200">
        <v>0</v>
      </c>
      <c r="AN49" s="200">
        <v>0</v>
      </c>
      <c r="AO49" s="200">
        <v>242.99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121.9</v>
      </c>
      <c r="L50" s="200">
        <v>0.24</v>
      </c>
      <c r="M50" s="200">
        <v>2.39</v>
      </c>
      <c r="N50" s="200">
        <v>1.95</v>
      </c>
      <c r="O50" s="200">
        <v>1.37</v>
      </c>
      <c r="P50" s="200">
        <v>0.93</v>
      </c>
      <c r="Q50" s="200">
        <v>0.18</v>
      </c>
      <c r="R50" s="200">
        <v>0.7</v>
      </c>
      <c r="S50" s="200">
        <v>0.43</v>
      </c>
      <c r="T50" s="200">
        <v>0</v>
      </c>
      <c r="U50" s="200">
        <v>2.33</v>
      </c>
      <c r="V50" s="200">
        <v>0.34</v>
      </c>
      <c r="W50" s="200">
        <v>0.76</v>
      </c>
      <c r="X50" s="200">
        <v>2.4300000000000002</v>
      </c>
      <c r="Y50" s="200">
        <v>0</v>
      </c>
      <c r="Z50" s="200">
        <v>2.77</v>
      </c>
      <c r="AA50" s="200">
        <v>1.48</v>
      </c>
      <c r="AB50" s="200">
        <v>0</v>
      </c>
      <c r="AC50" s="200">
        <v>1.75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-12.95</v>
      </c>
      <c r="AL50" s="200">
        <v>0</v>
      </c>
      <c r="AM50" s="200">
        <v>0</v>
      </c>
      <c r="AN50" s="200">
        <v>0</v>
      </c>
      <c r="AO50" s="200">
        <v>242.99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170.02</v>
      </c>
      <c r="L51" s="200">
        <v>0.24</v>
      </c>
      <c r="M51" s="200">
        <v>2.39</v>
      </c>
      <c r="N51" s="200">
        <v>1.95</v>
      </c>
      <c r="O51" s="200">
        <v>1.37</v>
      </c>
      <c r="P51" s="200">
        <v>0.93</v>
      </c>
      <c r="Q51" s="200">
        <v>0.18</v>
      </c>
      <c r="R51" s="200">
        <v>0.7</v>
      </c>
      <c r="S51" s="200">
        <v>0.43</v>
      </c>
      <c r="T51" s="200">
        <v>0</v>
      </c>
      <c r="U51" s="200">
        <v>2.33</v>
      </c>
      <c r="V51" s="200">
        <v>0.34</v>
      </c>
      <c r="W51" s="200">
        <v>0.76</v>
      </c>
      <c r="X51" s="200">
        <v>2.4300000000000002</v>
      </c>
      <c r="Y51" s="200">
        <v>0</v>
      </c>
      <c r="Z51" s="200">
        <v>2.77</v>
      </c>
      <c r="AA51" s="200">
        <v>1.48</v>
      </c>
      <c r="AB51" s="200">
        <v>0</v>
      </c>
      <c r="AC51" s="200">
        <v>1.75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-32.549999999999997</v>
      </c>
      <c r="AL51" s="200">
        <v>0</v>
      </c>
      <c r="AM51" s="200">
        <v>0</v>
      </c>
      <c r="AN51" s="200">
        <v>0</v>
      </c>
      <c r="AO51" s="200">
        <v>242.99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218.15</v>
      </c>
      <c r="L52" s="200">
        <v>0.24</v>
      </c>
      <c r="M52" s="200">
        <v>2.39</v>
      </c>
      <c r="N52" s="200">
        <v>1.95</v>
      </c>
      <c r="O52" s="200">
        <v>1.37</v>
      </c>
      <c r="P52" s="200">
        <v>0.93</v>
      </c>
      <c r="Q52" s="200">
        <v>0.18</v>
      </c>
      <c r="R52" s="200">
        <v>0.7</v>
      </c>
      <c r="S52" s="200">
        <v>0.44</v>
      </c>
      <c r="T52" s="200">
        <v>0</v>
      </c>
      <c r="U52" s="200">
        <v>2.33</v>
      </c>
      <c r="V52" s="200">
        <v>0.34</v>
      </c>
      <c r="W52" s="200">
        <v>0.76</v>
      </c>
      <c r="X52" s="200">
        <v>2.4300000000000002</v>
      </c>
      <c r="Y52" s="200">
        <v>0</v>
      </c>
      <c r="Z52" s="200">
        <v>2.77</v>
      </c>
      <c r="AA52" s="200">
        <v>1.48</v>
      </c>
      <c r="AB52" s="200">
        <v>0</v>
      </c>
      <c r="AC52" s="200">
        <v>1.75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-32.549999999999997</v>
      </c>
      <c r="AL52" s="200">
        <v>0</v>
      </c>
      <c r="AM52" s="200">
        <v>0</v>
      </c>
      <c r="AN52" s="200">
        <v>0</v>
      </c>
      <c r="AO52" s="200">
        <v>242.99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232.59</v>
      </c>
      <c r="L53" s="200">
        <v>0.24</v>
      </c>
      <c r="M53" s="200">
        <v>2.39</v>
      </c>
      <c r="N53" s="200">
        <v>1.95</v>
      </c>
      <c r="O53" s="200">
        <v>1.37</v>
      </c>
      <c r="P53" s="200">
        <v>0.93</v>
      </c>
      <c r="Q53" s="200">
        <v>0.18</v>
      </c>
      <c r="R53" s="200">
        <v>0.7</v>
      </c>
      <c r="S53" s="200">
        <v>0.44</v>
      </c>
      <c r="T53" s="200">
        <v>0</v>
      </c>
      <c r="U53" s="200">
        <v>2.33</v>
      </c>
      <c r="V53" s="200">
        <v>0.34</v>
      </c>
      <c r="W53" s="200">
        <v>0.76</v>
      </c>
      <c r="X53" s="200">
        <v>2.4300000000000002</v>
      </c>
      <c r="Y53" s="200">
        <v>0</v>
      </c>
      <c r="Z53" s="200">
        <v>2.77</v>
      </c>
      <c r="AA53" s="200">
        <v>1.98</v>
      </c>
      <c r="AB53" s="200">
        <v>0</v>
      </c>
      <c r="AC53" s="200">
        <v>1.75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-35</v>
      </c>
      <c r="AL53" s="200">
        <v>0</v>
      </c>
      <c r="AM53" s="200">
        <v>0</v>
      </c>
      <c r="AN53" s="200">
        <v>0</v>
      </c>
      <c r="AO53" s="200">
        <v>242.99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232.59</v>
      </c>
      <c r="L54" s="200">
        <v>0.24</v>
      </c>
      <c r="M54" s="200">
        <v>2.39</v>
      </c>
      <c r="N54" s="200">
        <v>1.95</v>
      </c>
      <c r="O54" s="200">
        <v>1.37</v>
      </c>
      <c r="P54" s="200">
        <v>0.93</v>
      </c>
      <c r="Q54" s="200">
        <v>0.18</v>
      </c>
      <c r="R54" s="200">
        <v>0.7</v>
      </c>
      <c r="S54" s="200">
        <v>0.44</v>
      </c>
      <c r="T54" s="200">
        <v>0</v>
      </c>
      <c r="U54" s="200">
        <v>2.33</v>
      </c>
      <c r="V54" s="200">
        <v>0.34</v>
      </c>
      <c r="W54" s="200">
        <v>0.76</v>
      </c>
      <c r="X54" s="200">
        <v>2.4300000000000002</v>
      </c>
      <c r="Y54" s="200">
        <v>0</v>
      </c>
      <c r="Z54" s="200">
        <v>2.77</v>
      </c>
      <c r="AA54" s="200">
        <v>1.98</v>
      </c>
      <c r="AB54" s="200">
        <v>0</v>
      </c>
      <c r="AC54" s="200">
        <v>1.75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-35</v>
      </c>
      <c r="AL54" s="200">
        <v>0</v>
      </c>
      <c r="AM54" s="200">
        <v>0</v>
      </c>
      <c r="AN54" s="200">
        <v>0</v>
      </c>
      <c r="AO54" s="200">
        <v>242.99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232.59</v>
      </c>
      <c r="L55" s="200">
        <v>2.91</v>
      </c>
      <c r="M55" s="200">
        <v>2.39</v>
      </c>
      <c r="N55" s="200">
        <v>1.95</v>
      </c>
      <c r="O55" s="200">
        <v>1.37</v>
      </c>
      <c r="P55" s="200">
        <v>0.93</v>
      </c>
      <c r="Q55" s="200">
        <v>1.9</v>
      </c>
      <c r="R55" s="200">
        <v>5.12</v>
      </c>
      <c r="S55" s="200">
        <v>4.8499999999999996</v>
      </c>
      <c r="T55" s="200">
        <v>0</v>
      </c>
      <c r="U55" s="200">
        <v>2.33</v>
      </c>
      <c r="V55" s="200">
        <v>4.29</v>
      </c>
      <c r="W55" s="200">
        <v>0.76</v>
      </c>
      <c r="X55" s="200">
        <v>2.4300000000000002</v>
      </c>
      <c r="Y55" s="200">
        <v>0</v>
      </c>
      <c r="Z55" s="200">
        <v>2.29</v>
      </c>
      <c r="AA55" s="200">
        <v>25.18</v>
      </c>
      <c r="AB55" s="200">
        <v>0</v>
      </c>
      <c r="AC55" s="200">
        <v>1.75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-35</v>
      </c>
      <c r="AL55" s="200">
        <v>0</v>
      </c>
      <c r="AM55" s="200">
        <v>0</v>
      </c>
      <c r="AN55" s="200">
        <v>0</v>
      </c>
      <c r="AO55" s="200">
        <v>242.99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232.59</v>
      </c>
      <c r="L56" s="200">
        <v>2.91</v>
      </c>
      <c r="M56" s="200">
        <v>2.39</v>
      </c>
      <c r="N56" s="200">
        <v>1.95</v>
      </c>
      <c r="O56" s="200">
        <v>1.37</v>
      </c>
      <c r="P56" s="200">
        <v>0.93</v>
      </c>
      <c r="Q56" s="200">
        <v>1.9</v>
      </c>
      <c r="R56" s="200">
        <v>7.88</v>
      </c>
      <c r="S56" s="200">
        <v>4.8499999999999996</v>
      </c>
      <c r="T56" s="200">
        <v>0</v>
      </c>
      <c r="U56" s="200">
        <v>2.33</v>
      </c>
      <c r="V56" s="200">
        <v>4.29</v>
      </c>
      <c r="W56" s="200">
        <v>0.76</v>
      </c>
      <c r="X56" s="200">
        <v>2.4300000000000002</v>
      </c>
      <c r="Y56" s="200">
        <v>0</v>
      </c>
      <c r="Z56" s="200">
        <v>2.29</v>
      </c>
      <c r="AA56" s="200">
        <v>25.18</v>
      </c>
      <c r="AB56" s="200">
        <v>0</v>
      </c>
      <c r="AC56" s="200">
        <v>1.75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-35</v>
      </c>
      <c r="AL56" s="200">
        <v>0</v>
      </c>
      <c r="AM56" s="200">
        <v>0</v>
      </c>
      <c r="AN56" s="200">
        <v>0</v>
      </c>
      <c r="AO56" s="200">
        <v>242.99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232.59</v>
      </c>
      <c r="L57" s="200">
        <v>2.91</v>
      </c>
      <c r="M57" s="200">
        <v>2.39</v>
      </c>
      <c r="N57" s="200">
        <v>1.95</v>
      </c>
      <c r="O57" s="200">
        <v>1.37</v>
      </c>
      <c r="P57" s="200">
        <v>0.93</v>
      </c>
      <c r="Q57" s="200">
        <v>1.9</v>
      </c>
      <c r="R57" s="200">
        <v>8.0299999999999994</v>
      </c>
      <c r="S57" s="200">
        <v>4.8499999999999996</v>
      </c>
      <c r="T57" s="200">
        <v>0</v>
      </c>
      <c r="U57" s="200">
        <v>2.33</v>
      </c>
      <c r="V57" s="200">
        <v>4.29</v>
      </c>
      <c r="W57" s="200">
        <v>0.76</v>
      </c>
      <c r="X57" s="200">
        <v>2.4300000000000002</v>
      </c>
      <c r="Y57" s="200">
        <v>0</v>
      </c>
      <c r="Z57" s="200">
        <v>32.24</v>
      </c>
      <c r="AA57" s="200">
        <v>25.18</v>
      </c>
      <c r="AB57" s="200">
        <v>0</v>
      </c>
      <c r="AC57" s="200">
        <v>1.75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-35</v>
      </c>
      <c r="AL57" s="200">
        <v>0</v>
      </c>
      <c r="AM57" s="200">
        <v>0</v>
      </c>
      <c r="AN57" s="200">
        <v>0</v>
      </c>
      <c r="AO57" s="200">
        <v>242.99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232.59</v>
      </c>
      <c r="L58" s="200">
        <v>2.91</v>
      </c>
      <c r="M58" s="200">
        <v>2.39</v>
      </c>
      <c r="N58" s="200">
        <v>1.95</v>
      </c>
      <c r="O58" s="200">
        <v>1.37</v>
      </c>
      <c r="P58" s="200">
        <v>0.93</v>
      </c>
      <c r="Q58" s="200">
        <v>1.9</v>
      </c>
      <c r="R58" s="200">
        <v>8.0299999999999994</v>
      </c>
      <c r="S58" s="200">
        <v>4.8499999999999996</v>
      </c>
      <c r="T58" s="200">
        <v>0</v>
      </c>
      <c r="U58" s="200">
        <v>2.33</v>
      </c>
      <c r="V58" s="200">
        <v>4.29</v>
      </c>
      <c r="W58" s="200">
        <v>0.76</v>
      </c>
      <c r="X58" s="200">
        <v>2.4300000000000002</v>
      </c>
      <c r="Y58" s="200">
        <v>0</v>
      </c>
      <c r="Z58" s="200">
        <v>32.24</v>
      </c>
      <c r="AA58" s="200">
        <v>25.18</v>
      </c>
      <c r="AB58" s="200">
        <v>0</v>
      </c>
      <c r="AC58" s="200">
        <v>1.75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-35</v>
      </c>
      <c r="AL58" s="200">
        <v>0</v>
      </c>
      <c r="AM58" s="200">
        <v>0</v>
      </c>
      <c r="AN58" s="200">
        <v>0</v>
      </c>
      <c r="AO58" s="200">
        <v>242.99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232.59</v>
      </c>
      <c r="L59" s="200">
        <v>2.91</v>
      </c>
      <c r="M59" s="200">
        <v>2.39</v>
      </c>
      <c r="N59" s="200">
        <v>1.95</v>
      </c>
      <c r="O59" s="200">
        <v>1.37</v>
      </c>
      <c r="P59" s="200">
        <v>0.93</v>
      </c>
      <c r="Q59" s="200">
        <v>1.9</v>
      </c>
      <c r="R59" s="200">
        <v>8.0299999999999994</v>
      </c>
      <c r="S59" s="200">
        <v>4.8499999999999996</v>
      </c>
      <c r="T59" s="200">
        <v>0</v>
      </c>
      <c r="U59" s="200">
        <v>2.33</v>
      </c>
      <c r="V59" s="200">
        <v>4.29</v>
      </c>
      <c r="W59" s="200">
        <v>9.8000000000000007</v>
      </c>
      <c r="X59" s="200">
        <v>2.4300000000000002</v>
      </c>
      <c r="Y59" s="200">
        <v>0</v>
      </c>
      <c r="Z59" s="200">
        <v>32.24</v>
      </c>
      <c r="AA59" s="200">
        <v>25.18</v>
      </c>
      <c r="AB59" s="200">
        <v>0</v>
      </c>
      <c r="AC59" s="200">
        <v>1.75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242.99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232.59</v>
      </c>
      <c r="L60" s="200">
        <v>2.91</v>
      </c>
      <c r="M60" s="200">
        <v>2.39</v>
      </c>
      <c r="N60" s="200">
        <v>1.95</v>
      </c>
      <c r="O60" s="200">
        <v>1.37</v>
      </c>
      <c r="P60" s="200">
        <v>0.93</v>
      </c>
      <c r="Q60" s="200">
        <v>1.9</v>
      </c>
      <c r="R60" s="200">
        <v>8.0299999999999994</v>
      </c>
      <c r="S60" s="200">
        <v>4.8499999999999996</v>
      </c>
      <c r="T60" s="200">
        <v>0</v>
      </c>
      <c r="U60" s="200">
        <v>2.33</v>
      </c>
      <c r="V60" s="200">
        <v>4.29</v>
      </c>
      <c r="W60" s="200">
        <v>9.8000000000000007</v>
      </c>
      <c r="X60" s="200">
        <v>31.1</v>
      </c>
      <c r="Y60" s="200">
        <v>0</v>
      </c>
      <c r="Z60" s="200">
        <v>32.24</v>
      </c>
      <c r="AA60" s="200">
        <v>25.18</v>
      </c>
      <c r="AB60" s="200">
        <v>0</v>
      </c>
      <c r="AC60" s="200">
        <v>1.75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242.99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232.59</v>
      </c>
      <c r="L61" s="200">
        <v>2.91</v>
      </c>
      <c r="M61" s="200">
        <v>2.39</v>
      </c>
      <c r="N61" s="200">
        <v>1.95</v>
      </c>
      <c r="O61" s="200">
        <v>1.37</v>
      </c>
      <c r="P61" s="200">
        <v>0.93</v>
      </c>
      <c r="Q61" s="200">
        <v>1.9</v>
      </c>
      <c r="R61" s="200">
        <v>8.0299999999999994</v>
      </c>
      <c r="S61" s="200">
        <v>4.8499999999999996</v>
      </c>
      <c r="T61" s="200">
        <v>0</v>
      </c>
      <c r="U61" s="200">
        <v>2.33</v>
      </c>
      <c r="V61" s="200">
        <v>4.29</v>
      </c>
      <c r="W61" s="200">
        <v>9.8000000000000007</v>
      </c>
      <c r="X61" s="200">
        <v>31.1</v>
      </c>
      <c r="Y61" s="200">
        <v>0</v>
      </c>
      <c r="Z61" s="200">
        <v>32.24</v>
      </c>
      <c r="AA61" s="200">
        <v>25.18</v>
      </c>
      <c r="AB61" s="200">
        <v>0</v>
      </c>
      <c r="AC61" s="200">
        <v>1.75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242.99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232.59</v>
      </c>
      <c r="L62" s="200">
        <v>2.91</v>
      </c>
      <c r="M62" s="200">
        <v>2.39</v>
      </c>
      <c r="N62" s="200">
        <v>1.95</v>
      </c>
      <c r="O62" s="200">
        <v>1.37</v>
      </c>
      <c r="P62" s="200">
        <v>0.93</v>
      </c>
      <c r="Q62" s="200">
        <v>1.9</v>
      </c>
      <c r="R62" s="200">
        <v>8.0299999999999994</v>
      </c>
      <c r="S62" s="200">
        <v>4.8499999999999996</v>
      </c>
      <c r="T62" s="200">
        <v>0</v>
      </c>
      <c r="U62" s="200">
        <v>2.33</v>
      </c>
      <c r="V62" s="200">
        <v>4.29</v>
      </c>
      <c r="W62" s="200">
        <v>9.8000000000000007</v>
      </c>
      <c r="X62" s="200">
        <v>31.1</v>
      </c>
      <c r="Y62" s="200">
        <v>0</v>
      </c>
      <c r="Z62" s="200">
        <v>32.24</v>
      </c>
      <c r="AA62" s="200">
        <v>25.18</v>
      </c>
      <c r="AB62" s="200">
        <v>0</v>
      </c>
      <c r="AC62" s="200">
        <v>1.75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242.99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232.59</v>
      </c>
      <c r="L63" s="200">
        <v>2.91</v>
      </c>
      <c r="M63" s="200">
        <v>2.39</v>
      </c>
      <c r="N63" s="200">
        <v>1.95</v>
      </c>
      <c r="O63" s="200">
        <v>1.37</v>
      </c>
      <c r="P63" s="200">
        <v>0.93</v>
      </c>
      <c r="Q63" s="200">
        <v>1.9</v>
      </c>
      <c r="R63" s="200">
        <v>8.0299999999999994</v>
      </c>
      <c r="S63" s="200">
        <v>4.8499999999999996</v>
      </c>
      <c r="T63" s="200">
        <v>0</v>
      </c>
      <c r="U63" s="200">
        <v>2.33</v>
      </c>
      <c r="V63" s="200">
        <v>4.29</v>
      </c>
      <c r="W63" s="200">
        <v>9.8000000000000007</v>
      </c>
      <c r="X63" s="200">
        <v>31.1</v>
      </c>
      <c r="Y63" s="200">
        <v>0</v>
      </c>
      <c r="Z63" s="200">
        <v>32.24</v>
      </c>
      <c r="AA63" s="200">
        <v>25.18</v>
      </c>
      <c r="AB63" s="200">
        <v>0</v>
      </c>
      <c r="AC63" s="200">
        <v>1.75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242.99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232.59</v>
      </c>
      <c r="L64" s="200">
        <v>2.91</v>
      </c>
      <c r="M64" s="200">
        <v>2.39</v>
      </c>
      <c r="N64" s="200">
        <v>1.95</v>
      </c>
      <c r="O64" s="200">
        <v>1.37</v>
      </c>
      <c r="P64" s="200">
        <v>0.93</v>
      </c>
      <c r="Q64" s="200">
        <v>1.9</v>
      </c>
      <c r="R64" s="200">
        <v>8.0299999999999994</v>
      </c>
      <c r="S64" s="200">
        <v>4.8499999999999996</v>
      </c>
      <c r="T64" s="200">
        <v>0</v>
      </c>
      <c r="U64" s="200">
        <v>2.33</v>
      </c>
      <c r="V64" s="200">
        <v>4.29</v>
      </c>
      <c r="W64" s="200">
        <v>9.8000000000000007</v>
      </c>
      <c r="X64" s="200">
        <v>31.1</v>
      </c>
      <c r="Y64" s="200">
        <v>0</v>
      </c>
      <c r="Z64" s="200">
        <v>32.24</v>
      </c>
      <c r="AA64" s="200">
        <v>25.18</v>
      </c>
      <c r="AB64" s="200">
        <v>0</v>
      </c>
      <c r="AC64" s="200">
        <v>1.75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242.99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232.59</v>
      </c>
      <c r="L65" s="200">
        <v>2.91</v>
      </c>
      <c r="M65" s="200">
        <v>2.39</v>
      </c>
      <c r="N65" s="200">
        <v>1.95</v>
      </c>
      <c r="O65" s="200">
        <v>1.37</v>
      </c>
      <c r="P65" s="200">
        <v>0.93</v>
      </c>
      <c r="Q65" s="200">
        <v>1.9</v>
      </c>
      <c r="R65" s="200">
        <v>8.0299999999999994</v>
      </c>
      <c r="S65" s="200">
        <v>4.8499999999999996</v>
      </c>
      <c r="T65" s="200">
        <v>0</v>
      </c>
      <c r="U65" s="200">
        <v>2.33</v>
      </c>
      <c r="V65" s="200">
        <v>4.29</v>
      </c>
      <c r="W65" s="200">
        <v>9.8000000000000007</v>
      </c>
      <c r="X65" s="200">
        <v>31.1</v>
      </c>
      <c r="Y65" s="200">
        <v>0</v>
      </c>
      <c r="Z65" s="200">
        <v>32.24</v>
      </c>
      <c r="AA65" s="200">
        <v>25.18</v>
      </c>
      <c r="AB65" s="200">
        <v>0</v>
      </c>
      <c r="AC65" s="200">
        <v>1.75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242.99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232.59</v>
      </c>
      <c r="L66" s="200">
        <v>2.91</v>
      </c>
      <c r="M66" s="200">
        <v>2.39</v>
      </c>
      <c r="N66" s="200">
        <v>1.95</v>
      </c>
      <c r="O66" s="200">
        <v>1.37</v>
      </c>
      <c r="P66" s="200">
        <v>0.93</v>
      </c>
      <c r="Q66" s="200">
        <v>1.9</v>
      </c>
      <c r="R66" s="200">
        <v>8.0299999999999994</v>
      </c>
      <c r="S66" s="200">
        <v>4.8499999999999996</v>
      </c>
      <c r="T66" s="200">
        <v>0</v>
      </c>
      <c r="U66" s="200">
        <v>2.33</v>
      </c>
      <c r="V66" s="200">
        <v>4.29</v>
      </c>
      <c r="W66" s="200">
        <v>9.8000000000000007</v>
      </c>
      <c r="X66" s="200">
        <v>31.1</v>
      </c>
      <c r="Y66" s="200">
        <v>0</v>
      </c>
      <c r="Z66" s="200">
        <v>32.24</v>
      </c>
      <c r="AA66" s="200">
        <v>25.18</v>
      </c>
      <c r="AB66" s="200">
        <v>0</v>
      </c>
      <c r="AC66" s="200">
        <v>1.75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242.99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232.59</v>
      </c>
      <c r="L67" s="200">
        <v>2.91</v>
      </c>
      <c r="M67" s="200">
        <v>2.39</v>
      </c>
      <c r="N67" s="200">
        <v>1.95</v>
      </c>
      <c r="O67" s="200">
        <v>1.37</v>
      </c>
      <c r="P67" s="200">
        <v>0.93</v>
      </c>
      <c r="Q67" s="200">
        <v>1.9</v>
      </c>
      <c r="R67" s="200">
        <v>7.93</v>
      </c>
      <c r="S67" s="200">
        <v>4.8499999999999996</v>
      </c>
      <c r="T67" s="200">
        <v>0</v>
      </c>
      <c r="U67" s="200">
        <v>2.33</v>
      </c>
      <c r="V67" s="200">
        <v>4.29</v>
      </c>
      <c r="W67" s="200">
        <v>9.7899999999999991</v>
      </c>
      <c r="X67" s="200">
        <v>31.1</v>
      </c>
      <c r="Y67" s="200">
        <v>0</v>
      </c>
      <c r="Z67" s="200">
        <v>31.95</v>
      </c>
      <c r="AA67" s="200">
        <v>25.18</v>
      </c>
      <c r="AB67" s="200">
        <v>0</v>
      </c>
      <c r="AC67" s="200">
        <v>1.75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242.99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232.59</v>
      </c>
      <c r="L68" s="200">
        <v>2.91</v>
      </c>
      <c r="M68" s="200">
        <v>2.39</v>
      </c>
      <c r="N68" s="200">
        <v>1.95</v>
      </c>
      <c r="O68" s="200">
        <v>1.37</v>
      </c>
      <c r="P68" s="200">
        <v>0.93</v>
      </c>
      <c r="Q68" s="200">
        <v>1.9</v>
      </c>
      <c r="R68" s="200">
        <v>8.0299999999999994</v>
      </c>
      <c r="S68" s="200">
        <v>4.8499999999999996</v>
      </c>
      <c r="T68" s="200">
        <v>0</v>
      </c>
      <c r="U68" s="200">
        <v>2.33</v>
      </c>
      <c r="V68" s="200">
        <v>4.29</v>
      </c>
      <c r="W68" s="200">
        <v>0.76</v>
      </c>
      <c r="X68" s="200">
        <v>2.4300000000000002</v>
      </c>
      <c r="Y68" s="200">
        <v>0</v>
      </c>
      <c r="Z68" s="200">
        <v>31.95</v>
      </c>
      <c r="AA68" s="200">
        <v>25.18</v>
      </c>
      <c r="AB68" s="200">
        <v>0</v>
      </c>
      <c r="AC68" s="200">
        <v>1.75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242.99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232.59</v>
      </c>
      <c r="L69" s="200">
        <v>2.91</v>
      </c>
      <c r="M69" s="200">
        <v>2.39</v>
      </c>
      <c r="N69" s="200">
        <v>1.95</v>
      </c>
      <c r="O69" s="200">
        <v>1.37</v>
      </c>
      <c r="P69" s="200">
        <v>0.93</v>
      </c>
      <c r="Q69" s="200">
        <v>1.9</v>
      </c>
      <c r="R69" s="200">
        <v>8.0299999999999994</v>
      </c>
      <c r="S69" s="200">
        <v>4.8499999999999996</v>
      </c>
      <c r="T69" s="200">
        <v>0</v>
      </c>
      <c r="U69" s="200">
        <v>2.33</v>
      </c>
      <c r="V69" s="200">
        <v>0.34</v>
      </c>
      <c r="W69" s="200">
        <v>0.76</v>
      </c>
      <c r="X69" s="200">
        <v>2.4300000000000002</v>
      </c>
      <c r="Y69" s="200">
        <v>0</v>
      </c>
      <c r="Z69" s="200">
        <v>2.29</v>
      </c>
      <c r="AA69" s="200">
        <v>25.18</v>
      </c>
      <c r="AB69" s="200">
        <v>0</v>
      </c>
      <c r="AC69" s="200">
        <v>1.75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-35</v>
      </c>
      <c r="AL69" s="200">
        <v>0</v>
      </c>
      <c r="AM69" s="200">
        <v>0</v>
      </c>
      <c r="AN69" s="200">
        <v>0</v>
      </c>
      <c r="AO69" s="200">
        <v>242.99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232.59</v>
      </c>
      <c r="L70" s="200">
        <v>0.24</v>
      </c>
      <c r="M70" s="200">
        <v>2.39</v>
      </c>
      <c r="N70" s="200">
        <v>1.95</v>
      </c>
      <c r="O70" s="200">
        <v>1.37</v>
      </c>
      <c r="P70" s="200">
        <v>0.93</v>
      </c>
      <c r="Q70" s="200">
        <v>0.18</v>
      </c>
      <c r="R70" s="200">
        <v>0.7</v>
      </c>
      <c r="S70" s="200">
        <v>0.44</v>
      </c>
      <c r="T70" s="200">
        <v>0</v>
      </c>
      <c r="U70" s="200">
        <v>2.33</v>
      </c>
      <c r="V70" s="200">
        <v>0.34</v>
      </c>
      <c r="W70" s="200">
        <v>0.76</v>
      </c>
      <c r="X70" s="200">
        <v>2.4300000000000002</v>
      </c>
      <c r="Y70" s="200">
        <v>0</v>
      </c>
      <c r="Z70" s="200">
        <v>2.29</v>
      </c>
      <c r="AA70" s="200">
        <v>1.48</v>
      </c>
      <c r="AB70" s="200">
        <v>0</v>
      </c>
      <c r="AC70" s="200">
        <v>2.1800000000000002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-35</v>
      </c>
      <c r="AL70" s="200">
        <v>0</v>
      </c>
      <c r="AM70" s="200">
        <v>0</v>
      </c>
      <c r="AN70" s="200">
        <v>0</v>
      </c>
      <c r="AO70" s="200">
        <v>242.99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198.9</v>
      </c>
      <c r="L71" s="200">
        <v>0.24</v>
      </c>
      <c r="M71" s="200">
        <v>2.39</v>
      </c>
      <c r="N71" s="200">
        <v>1.95</v>
      </c>
      <c r="O71" s="200">
        <v>1.37</v>
      </c>
      <c r="P71" s="200">
        <v>0.93</v>
      </c>
      <c r="Q71" s="200">
        <v>0.18</v>
      </c>
      <c r="R71" s="200">
        <v>0.7</v>
      </c>
      <c r="S71" s="200">
        <v>0.44</v>
      </c>
      <c r="T71" s="200">
        <v>0</v>
      </c>
      <c r="U71" s="200">
        <v>2.33</v>
      </c>
      <c r="V71" s="200">
        <v>0.34</v>
      </c>
      <c r="W71" s="200">
        <v>0.76</v>
      </c>
      <c r="X71" s="200">
        <v>2.4300000000000002</v>
      </c>
      <c r="Y71" s="200">
        <v>0</v>
      </c>
      <c r="Z71" s="200">
        <v>2.29</v>
      </c>
      <c r="AA71" s="200">
        <v>1.48</v>
      </c>
      <c r="AB71" s="200">
        <v>0</v>
      </c>
      <c r="AC71" s="200">
        <v>2.1800000000000002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-35</v>
      </c>
      <c r="AL71" s="200">
        <v>0</v>
      </c>
      <c r="AM71" s="200">
        <v>0</v>
      </c>
      <c r="AN71" s="200">
        <v>0</v>
      </c>
      <c r="AO71" s="200">
        <v>242.99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121.9</v>
      </c>
      <c r="L72" s="200">
        <v>0.24</v>
      </c>
      <c r="M72" s="200">
        <v>2.39</v>
      </c>
      <c r="N72" s="200">
        <v>1.95</v>
      </c>
      <c r="O72" s="200">
        <v>1.37</v>
      </c>
      <c r="P72" s="200">
        <v>0.93</v>
      </c>
      <c r="Q72" s="200">
        <v>0.18</v>
      </c>
      <c r="R72" s="200">
        <v>0.7</v>
      </c>
      <c r="S72" s="200">
        <v>0.44</v>
      </c>
      <c r="T72" s="200">
        <v>0</v>
      </c>
      <c r="U72" s="200">
        <v>2.33</v>
      </c>
      <c r="V72" s="200">
        <v>0.34</v>
      </c>
      <c r="W72" s="200">
        <v>0.81</v>
      </c>
      <c r="X72" s="200">
        <v>2.4300000000000002</v>
      </c>
      <c r="Y72" s="200">
        <v>0</v>
      </c>
      <c r="Z72" s="200">
        <v>2.29</v>
      </c>
      <c r="AA72" s="200">
        <v>1.48</v>
      </c>
      <c r="AB72" s="200">
        <v>0</v>
      </c>
      <c r="AC72" s="200">
        <v>2.1800000000000002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-35</v>
      </c>
      <c r="AL72" s="200">
        <v>0</v>
      </c>
      <c r="AM72" s="200">
        <v>0</v>
      </c>
      <c r="AN72" s="200">
        <v>0</v>
      </c>
      <c r="AO72" s="200">
        <v>242.99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121.9</v>
      </c>
      <c r="L73" s="200">
        <v>0.24</v>
      </c>
      <c r="M73" s="200">
        <v>2.39</v>
      </c>
      <c r="N73" s="200">
        <v>1.95</v>
      </c>
      <c r="O73" s="200">
        <v>1.37</v>
      </c>
      <c r="P73" s="200">
        <v>0.93</v>
      </c>
      <c r="Q73" s="200">
        <v>0.18</v>
      </c>
      <c r="R73" s="200">
        <v>0.7</v>
      </c>
      <c r="S73" s="200">
        <v>0.44</v>
      </c>
      <c r="T73" s="200">
        <v>0</v>
      </c>
      <c r="U73" s="200">
        <v>2.33</v>
      </c>
      <c r="V73" s="200">
        <v>0.34</v>
      </c>
      <c r="W73" s="200">
        <v>0.76</v>
      </c>
      <c r="X73" s="200">
        <v>2.4300000000000002</v>
      </c>
      <c r="Y73" s="200">
        <v>0</v>
      </c>
      <c r="Z73" s="200">
        <v>2.29</v>
      </c>
      <c r="AA73" s="200">
        <v>1.48</v>
      </c>
      <c r="AB73" s="200">
        <v>0</v>
      </c>
      <c r="AC73" s="200">
        <v>2.1800000000000002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-35</v>
      </c>
      <c r="AL73" s="200">
        <v>0</v>
      </c>
      <c r="AM73" s="200">
        <v>0</v>
      </c>
      <c r="AN73" s="200">
        <v>0</v>
      </c>
      <c r="AO73" s="200">
        <v>242.99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61.55</v>
      </c>
      <c r="L74" s="200">
        <v>0.24</v>
      </c>
      <c r="M74" s="200">
        <v>2.39</v>
      </c>
      <c r="N74" s="200">
        <v>1.95</v>
      </c>
      <c r="O74" s="200">
        <v>1.37</v>
      </c>
      <c r="P74" s="200">
        <v>0.93</v>
      </c>
      <c r="Q74" s="200">
        <v>0.18</v>
      </c>
      <c r="R74" s="200">
        <v>0.7</v>
      </c>
      <c r="S74" s="200">
        <v>0.44</v>
      </c>
      <c r="T74" s="200">
        <v>0</v>
      </c>
      <c r="U74" s="200">
        <v>2.33</v>
      </c>
      <c r="V74" s="200">
        <v>0.34</v>
      </c>
      <c r="W74" s="200">
        <v>0.76</v>
      </c>
      <c r="X74" s="200">
        <v>2.4300000000000002</v>
      </c>
      <c r="Y74" s="200">
        <v>0</v>
      </c>
      <c r="Z74" s="200">
        <v>2.29</v>
      </c>
      <c r="AA74" s="200">
        <v>1.48</v>
      </c>
      <c r="AB74" s="200">
        <v>0</v>
      </c>
      <c r="AC74" s="200">
        <v>2.1800000000000002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-35</v>
      </c>
      <c r="AL74" s="200">
        <v>0</v>
      </c>
      <c r="AM74" s="200">
        <v>0</v>
      </c>
      <c r="AN74" s="200">
        <v>0</v>
      </c>
      <c r="AO74" s="200">
        <v>242.99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19.010000000000002</v>
      </c>
      <c r="L75" s="200">
        <v>0.24</v>
      </c>
      <c r="M75" s="200">
        <v>2.39</v>
      </c>
      <c r="N75" s="200">
        <v>1.95</v>
      </c>
      <c r="O75" s="200">
        <v>1.37</v>
      </c>
      <c r="P75" s="200">
        <v>0.93</v>
      </c>
      <c r="Q75" s="200">
        <v>0.18</v>
      </c>
      <c r="R75" s="200">
        <v>0.7</v>
      </c>
      <c r="S75" s="200">
        <v>0.44</v>
      </c>
      <c r="T75" s="200">
        <v>0</v>
      </c>
      <c r="U75" s="200">
        <v>2.33</v>
      </c>
      <c r="V75" s="200">
        <v>0.34</v>
      </c>
      <c r="W75" s="200">
        <v>0.76</v>
      </c>
      <c r="X75" s="200">
        <v>2.4300000000000002</v>
      </c>
      <c r="Y75" s="200">
        <v>0</v>
      </c>
      <c r="Z75" s="200">
        <v>2.29</v>
      </c>
      <c r="AA75" s="200">
        <v>1.48</v>
      </c>
      <c r="AB75" s="200">
        <v>0</v>
      </c>
      <c r="AC75" s="200">
        <v>2.1800000000000002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-22.55</v>
      </c>
      <c r="AL75" s="200">
        <v>0</v>
      </c>
      <c r="AM75" s="200">
        <v>0</v>
      </c>
      <c r="AN75" s="200">
        <v>0</v>
      </c>
      <c r="AO75" s="200">
        <v>242.99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19.010000000000002</v>
      </c>
      <c r="L76" s="200">
        <v>0.24</v>
      </c>
      <c r="M76" s="200">
        <v>2.39</v>
      </c>
      <c r="N76" s="200">
        <v>1.95</v>
      </c>
      <c r="O76" s="200">
        <v>1.37</v>
      </c>
      <c r="P76" s="200">
        <v>0.93</v>
      </c>
      <c r="Q76" s="200">
        <v>0.18</v>
      </c>
      <c r="R76" s="200">
        <v>0.74</v>
      </c>
      <c r="S76" s="200">
        <v>0.43</v>
      </c>
      <c r="T76" s="200">
        <v>0</v>
      </c>
      <c r="U76" s="200">
        <v>2.33</v>
      </c>
      <c r="V76" s="200">
        <v>0.34</v>
      </c>
      <c r="W76" s="200">
        <v>0.76</v>
      </c>
      <c r="X76" s="200">
        <v>2.4300000000000002</v>
      </c>
      <c r="Y76" s="200">
        <v>0</v>
      </c>
      <c r="Z76" s="200">
        <v>2.29</v>
      </c>
      <c r="AA76" s="200">
        <v>1.48</v>
      </c>
      <c r="AB76" s="200">
        <v>0</v>
      </c>
      <c r="AC76" s="200">
        <v>1.75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-22.55</v>
      </c>
      <c r="AL76" s="200">
        <v>0</v>
      </c>
      <c r="AM76" s="200">
        <v>0</v>
      </c>
      <c r="AN76" s="200">
        <v>0</v>
      </c>
      <c r="AO76" s="200">
        <v>242.99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19.010000000000002</v>
      </c>
      <c r="L77" s="200">
        <v>0.24</v>
      </c>
      <c r="M77" s="200">
        <v>2.39</v>
      </c>
      <c r="N77" s="200">
        <v>1.95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2.33</v>
      </c>
      <c r="V77" s="200">
        <v>0.34</v>
      </c>
      <c r="W77" s="200">
        <v>0.76</v>
      </c>
      <c r="X77" s="200">
        <v>2.4300000000000002</v>
      </c>
      <c r="Y77" s="200">
        <v>0</v>
      </c>
      <c r="Z77" s="200">
        <v>2.29</v>
      </c>
      <c r="AA77" s="200">
        <v>1.48</v>
      </c>
      <c r="AB77" s="200">
        <v>0</v>
      </c>
      <c r="AC77" s="200">
        <v>1.75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-22.55</v>
      </c>
      <c r="AL77" s="200">
        <v>0</v>
      </c>
      <c r="AM77" s="200">
        <v>0</v>
      </c>
      <c r="AN77" s="200">
        <v>0</v>
      </c>
      <c r="AO77" s="200">
        <v>242.99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25.68</v>
      </c>
      <c r="L78" s="200">
        <v>0.24</v>
      </c>
      <c r="M78" s="200">
        <v>2.39</v>
      </c>
      <c r="N78" s="200">
        <v>1.95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2.33</v>
      </c>
      <c r="V78" s="200">
        <v>0.34</v>
      </c>
      <c r="W78" s="200">
        <v>0.76</v>
      </c>
      <c r="X78" s="200">
        <v>2.4300000000000002</v>
      </c>
      <c r="Y78" s="200">
        <v>0</v>
      </c>
      <c r="Z78" s="200">
        <v>2.29</v>
      </c>
      <c r="AA78" s="200">
        <v>1.48</v>
      </c>
      <c r="AB78" s="200">
        <v>0</v>
      </c>
      <c r="AC78" s="200">
        <v>1.75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242.99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19.010000000000002</v>
      </c>
      <c r="L79" s="200">
        <v>0.24</v>
      </c>
      <c r="M79" s="200">
        <v>2.39</v>
      </c>
      <c r="N79" s="200">
        <v>1.95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2.33</v>
      </c>
      <c r="V79" s="200">
        <v>0.34</v>
      </c>
      <c r="W79" s="200">
        <v>0.76</v>
      </c>
      <c r="X79" s="200">
        <v>2.4300000000000002</v>
      </c>
      <c r="Y79" s="200">
        <v>0</v>
      </c>
      <c r="Z79" s="200">
        <v>2.29</v>
      </c>
      <c r="AA79" s="200">
        <v>1.48</v>
      </c>
      <c r="AB79" s="200">
        <v>0</v>
      </c>
      <c r="AC79" s="200">
        <v>1.75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242.99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19.010000000000002</v>
      </c>
      <c r="L80" s="200">
        <v>0.24</v>
      </c>
      <c r="M80" s="200">
        <v>2.39</v>
      </c>
      <c r="N80" s="200">
        <v>1.95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2.33</v>
      </c>
      <c r="V80" s="200">
        <v>0.34</v>
      </c>
      <c r="W80" s="200">
        <v>0.76</v>
      </c>
      <c r="X80" s="200">
        <v>2.4300000000000002</v>
      </c>
      <c r="Y80" s="200">
        <v>0</v>
      </c>
      <c r="Z80" s="200">
        <v>2.29</v>
      </c>
      <c r="AA80" s="200">
        <v>1.48</v>
      </c>
      <c r="AB80" s="200">
        <v>0</v>
      </c>
      <c r="AC80" s="200">
        <v>1.75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242.99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19.010000000000002</v>
      </c>
      <c r="L81" s="200">
        <v>0.24</v>
      </c>
      <c r="M81" s="200">
        <v>2.39</v>
      </c>
      <c r="N81" s="200">
        <v>1.95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2.33</v>
      </c>
      <c r="V81" s="200">
        <v>0.34</v>
      </c>
      <c r="W81" s="200">
        <v>0.76</v>
      </c>
      <c r="X81" s="200">
        <v>2.4300000000000002</v>
      </c>
      <c r="Y81" s="200">
        <v>0</v>
      </c>
      <c r="Z81" s="200">
        <v>2.29</v>
      </c>
      <c r="AA81" s="200">
        <v>1.48</v>
      </c>
      <c r="AB81" s="200">
        <v>0</v>
      </c>
      <c r="AC81" s="200">
        <v>1.75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242.99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19.010000000000002</v>
      </c>
      <c r="L82" s="200">
        <v>0.24</v>
      </c>
      <c r="M82" s="200">
        <v>2.39</v>
      </c>
      <c r="N82" s="200">
        <v>1.95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2.33</v>
      </c>
      <c r="V82" s="200">
        <v>0.34</v>
      </c>
      <c r="W82" s="200">
        <v>0.76</v>
      </c>
      <c r="X82" s="200">
        <v>2.4300000000000002</v>
      </c>
      <c r="Y82" s="200">
        <v>0</v>
      </c>
      <c r="Z82" s="200">
        <v>2.29</v>
      </c>
      <c r="AA82" s="200">
        <v>1.48</v>
      </c>
      <c r="AB82" s="200">
        <v>0</v>
      </c>
      <c r="AC82" s="200">
        <v>1.75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242.99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56.9</v>
      </c>
      <c r="L83" s="200">
        <v>0.24</v>
      </c>
      <c r="M83" s="200">
        <v>2.39</v>
      </c>
      <c r="N83" s="200">
        <v>1.95</v>
      </c>
      <c r="O83" s="200">
        <v>1.37</v>
      </c>
      <c r="P83" s="200">
        <v>0.93</v>
      </c>
      <c r="Q83" s="200">
        <v>0.18</v>
      </c>
      <c r="R83" s="200">
        <v>0.7</v>
      </c>
      <c r="S83" s="200">
        <v>0.21</v>
      </c>
      <c r="T83" s="200">
        <v>0</v>
      </c>
      <c r="U83" s="200">
        <v>2.33</v>
      </c>
      <c r="V83" s="200">
        <v>0.34</v>
      </c>
      <c r="W83" s="200">
        <v>0.76</v>
      </c>
      <c r="X83" s="200">
        <v>2.4300000000000002</v>
      </c>
      <c r="Y83" s="200">
        <v>0</v>
      </c>
      <c r="Z83" s="200">
        <v>2.29</v>
      </c>
      <c r="AA83" s="200">
        <v>1.48</v>
      </c>
      <c r="AB83" s="200">
        <v>0</v>
      </c>
      <c r="AC83" s="200">
        <v>1.75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-35</v>
      </c>
      <c r="AL83" s="200">
        <v>0</v>
      </c>
      <c r="AM83" s="200">
        <v>0</v>
      </c>
      <c r="AN83" s="200">
        <v>0</v>
      </c>
      <c r="AO83" s="200">
        <v>242.99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73.77</v>
      </c>
      <c r="L84" s="200">
        <v>0.24</v>
      </c>
      <c r="M84" s="200">
        <v>2.39</v>
      </c>
      <c r="N84" s="200">
        <v>1.95</v>
      </c>
      <c r="O84" s="200">
        <v>1.37</v>
      </c>
      <c r="P84" s="200">
        <v>0.93</v>
      </c>
      <c r="Q84" s="200">
        <v>0.18</v>
      </c>
      <c r="R84" s="200">
        <v>0.7</v>
      </c>
      <c r="S84" s="200">
        <v>0.44</v>
      </c>
      <c r="T84" s="200">
        <v>0</v>
      </c>
      <c r="U84" s="200">
        <v>2.33</v>
      </c>
      <c r="V84" s="200">
        <v>0.34</v>
      </c>
      <c r="W84" s="200">
        <v>0.76</v>
      </c>
      <c r="X84" s="200">
        <v>2.4300000000000002</v>
      </c>
      <c r="Y84" s="200">
        <v>0</v>
      </c>
      <c r="Z84" s="200">
        <v>2.29</v>
      </c>
      <c r="AA84" s="200">
        <v>1.48</v>
      </c>
      <c r="AB84" s="200">
        <v>0</v>
      </c>
      <c r="AC84" s="200">
        <v>1.75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-35</v>
      </c>
      <c r="AL84" s="200">
        <v>0</v>
      </c>
      <c r="AM84" s="200">
        <v>0</v>
      </c>
      <c r="AN84" s="200">
        <v>0</v>
      </c>
      <c r="AO84" s="200">
        <v>242.99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73.77</v>
      </c>
      <c r="L85" s="200">
        <v>0.24</v>
      </c>
      <c r="M85" s="200">
        <v>2.39</v>
      </c>
      <c r="N85" s="200">
        <v>1.95</v>
      </c>
      <c r="O85" s="200">
        <v>1.37</v>
      </c>
      <c r="P85" s="200">
        <v>0.93</v>
      </c>
      <c r="Q85" s="200">
        <v>0.18</v>
      </c>
      <c r="R85" s="200">
        <v>0.7</v>
      </c>
      <c r="S85" s="200">
        <v>0.44</v>
      </c>
      <c r="T85" s="200">
        <v>0</v>
      </c>
      <c r="U85" s="200">
        <v>2.33</v>
      </c>
      <c r="V85" s="200">
        <v>0.34</v>
      </c>
      <c r="W85" s="200">
        <v>0.76</v>
      </c>
      <c r="X85" s="200">
        <v>2.4300000000000002</v>
      </c>
      <c r="Y85" s="200">
        <v>0</v>
      </c>
      <c r="Z85" s="200">
        <v>2.29</v>
      </c>
      <c r="AA85" s="200">
        <v>1.48</v>
      </c>
      <c r="AB85" s="200">
        <v>0</v>
      </c>
      <c r="AC85" s="200">
        <v>1.75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-35</v>
      </c>
      <c r="AL85" s="200">
        <v>0</v>
      </c>
      <c r="AM85" s="200">
        <v>0</v>
      </c>
      <c r="AN85" s="200">
        <v>0</v>
      </c>
      <c r="AO85" s="200">
        <v>242.99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73.77</v>
      </c>
      <c r="L86" s="200">
        <v>0.24</v>
      </c>
      <c r="M86" s="200">
        <v>2.39</v>
      </c>
      <c r="N86" s="200">
        <v>1.95</v>
      </c>
      <c r="O86" s="200">
        <v>1.37</v>
      </c>
      <c r="P86" s="200">
        <v>0.93</v>
      </c>
      <c r="Q86" s="200">
        <v>0.18</v>
      </c>
      <c r="R86" s="200">
        <v>0.7</v>
      </c>
      <c r="S86" s="200">
        <v>0.44</v>
      </c>
      <c r="T86" s="200">
        <v>0</v>
      </c>
      <c r="U86" s="200">
        <v>2.33</v>
      </c>
      <c r="V86" s="200">
        <v>0.34</v>
      </c>
      <c r="W86" s="200">
        <v>0.76</v>
      </c>
      <c r="X86" s="200">
        <v>2.4300000000000002</v>
      </c>
      <c r="Y86" s="200">
        <v>0</v>
      </c>
      <c r="Z86" s="200">
        <v>2.29</v>
      </c>
      <c r="AA86" s="200">
        <v>1.48</v>
      </c>
      <c r="AB86" s="200">
        <v>0</v>
      </c>
      <c r="AC86" s="200">
        <v>1.75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-35</v>
      </c>
      <c r="AL86" s="200">
        <v>0</v>
      </c>
      <c r="AM86" s="200">
        <v>0</v>
      </c>
      <c r="AN86" s="200">
        <v>0</v>
      </c>
      <c r="AO86" s="200">
        <v>242.99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19.010000000000002</v>
      </c>
      <c r="L87" s="200">
        <v>0.24</v>
      </c>
      <c r="M87" s="200">
        <v>2.39</v>
      </c>
      <c r="N87" s="200">
        <v>1.95</v>
      </c>
      <c r="O87" s="200">
        <v>1.37</v>
      </c>
      <c r="P87" s="200">
        <v>0.93</v>
      </c>
      <c r="Q87" s="200">
        <v>0.18</v>
      </c>
      <c r="R87" s="200">
        <v>0.7</v>
      </c>
      <c r="S87" s="200">
        <v>0.44</v>
      </c>
      <c r="T87" s="200">
        <v>0</v>
      </c>
      <c r="U87" s="200">
        <v>2.33</v>
      </c>
      <c r="V87" s="200">
        <v>0.34</v>
      </c>
      <c r="W87" s="200">
        <v>0.76</v>
      </c>
      <c r="X87" s="200">
        <v>2.4300000000000002</v>
      </c>
      <c r="Y87" s="200">
        <v>0</v>
      </c>
      <c r="Z87" s="200">
        <v>2.29</v>
      </c>
      <c r="AA87" s="200">
        <v>1.48</v>
      </c>
      <c r="AB87" s="200">
        <v>0</v>
      </c>
      <c r="AC87" s="200">
        <v>1.75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-35</v>
      </c>
      <c r="AL87" s="200">
        <v>0</v>
      </c>
      <c r="AM87" s="200">
        <v>0</v>
      </c>
      <c r="AN87" s="200">
        <v>0</v>
      </c>
      <c r="AO87" s="200">
        <v>242.99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19.010000000000002</v>
      </c>
      <c r="L88" s="200">
        <v>0.24</v>
      </c>
      <c r="M88" s="200">
        <v>2.39</v>
      </c>
      <c r="N88" s="200">
        <v>1.95</v>
      </c>
      <c r="O88" s="200">
        <v>1.37</v>
      </c>
      <c r="P88" s="200">
        <v>0.93</v>
      </c>
      <c r="Q88" s="200">
        <v>0.18</v>
      </c>
      <c r="R88" s="200">
        <v>0.7</v>
      </c>
      <c r="S88" s="200">
        <v>0.44</v>
      </c>
      <c r="T88" s="200">
        <v>0</v>
      </c>
      <c r="U88" s="200">
        <v>2.33</v>
      </c>
      <c r="V88" s="200">
        <v>0.34</v>
      </c>
      <c r="W88" s="200">
        <v>0.76</v>
      </c>
      <c r="X88" s="200">
        <v>2.4300000000000002</v>
      </c>
      <c r="Y88" s="200">
        <v>0</v>
      </c>
      <c r="Z88" s="200">
        <v>2.29</v>
      </c>
      <c r="AA88" s="200">
        <v>1.48</v>
      </c>
      <c r="AB88" s="200">
        <v>0</v>
      </c>
      <c r="AC88" s="200">
        <v>1.75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-35</v>
      </c>
      <c r="AL88" s="200">
        <v>0</v>
      </c>
      <c r="AM88" s="200">
        <v>0</v>
      </c>
      <c r="AN88" s="200">
        <v>0</v>
      </c>
      <c r="AO88" s="200">
        <v>242.99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19.010000000000002</v>
      </c>
      <c r="L89" s="200">
        <v>0.24</v>
      </c>
      <c r="M89" s="200">
        <v>2.39</v>
      </c>
      <c r="N89" s="200">
        <v>1.95</v>
      </c>
      <c r="O89" s="200">
        <v>1.37</v>
      </c>
      <c r="P89" s="200">
        <v>0.93</v>
      </c>
      <c r="Q89" s="200">
        <v>0.18</v>
      </c>
      <c r="R89" s="200">
        <v>0.7</v>
      </c>
      <c r="S89" s="200">
        <v>0.44</v>
      </c>
      <c r="T89" s="200">
        <v>0</v>
      </c>
      <c r="U89" s="200">
        <v>2.33</v>
      </c>
      <c r="V89" s="200">
        <v>0.34</v>
      </c>
      <c r="W89" s="200">
        <v>0.76</v>
      </c>
      <c r="X89" s="200">
        <v>2.4300000000000002</v>
      </c>
      <c r="Y89" s="200">
        <v>0</v>
      </c>
      <c r="Z89" s="200">
        <v>2.29</v>
      </c>
      <c r="AA89" s="200">
        <v>1.48</v>
      </c>
      <c r="AB89" s="200">
        <v>0</v>
      </c>
      <c r="AC89" s="200">
        <v>1.75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-35</v>
      </c>
      <c r="AL89" s="200">
        <v>0</v>
      </c>
      <c r="AM89" s="200">
        <v>0</v>
      </c>
      <c r="AN89" s="200">
        <v>0</v>
      </c>
      <c r="AO89" s="200">
        <v>242.99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19.010000000000002</v>
      </c>
      <c r="L90" s="200">
        <v>0.24</v>
      </c>
      <c r="M90" s="200">
        <v>2.39</v>
      </c>
      <c r="N90" s="200">
        <v>1.95</v>
      </c>
      <c r="O90" s="200">
        <v>1.37</v>
      </c>
      <c r="P90" s="200">
        <v>0.93</v>
      </c>
      <c r="Q90" s="200">
        <v>0.18</v>
      </c>
      <c r="R90" s="200">
        <v>0.7</v>
      </c>
      <c r="S90" s="200">
        <v>0.44</v>
      </c>
      <c r="T90" s="200">
        <v>0</v>
      </c>
      <c r="U90" s="200">
        <v>2.33</v>
      </c>
      <c r="V90" s="200">
        <v>0.34</v>
      </c>
      <c r="W90" s="200">
        <v>0.76</v>
      </c>
      <c r="X90" s="200">
        <v>2.4300000000000002</v>
      </c>
      <c r="Y90" s="200">
        <v>0</v>
      </c>
      <c r="Z90" s="200">
        <v>2.29</v>
      </c>
      <c r="AA90" s="200">
        <v>1.48</v>
      </c>
      <c r="AB90" s="200">
        <v>0</v>
      </c>
      <c r="AC90" s="200">
        <v>1.75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-35</v>
      </c>
      <c r="AL90" s="200">
        <v>0</v>
      </c>
      <c r="AM90" s="200">
        <v>0</v>
      </c>
      <c r="AN90" s="200">
        <v>0</v>
      </c>
      <c r="AO90" s="200">
        <v>242.99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19.010000000000002</v>
      </c>
      <c r="L91" s="200">
        <v>0.24</v>
      </c>
      <c r="M91" s="200">
        <v>2.39</v>
      </c>
      <c r="N91" s="200">
        <v>1.95</v>
      </c>
      <c r="O91" s="200">
        <v>1.37</v>
      </c>
      <c r="P91" s="200">
        <v>0.93</v>
      </c>
      <c r="Q91" s="200">
        <v>0.18</v>
      </c>
      <c r="R91" s="200">
        <v>0.7</v>
      </c>
      <c r="S91" s="200">
        <v>0.43</v>
      </c>
      <c r="T91" s="200">
        <v>0</v>
      </c>
      <c r="U91" s="200">
        <v>2.33</v>
      </c>
      <c r="V91" s="200">
        <v>0.34</v>
      </c>
      <c r="W91" s="200">
        <v>0.76</v>
      </c>
      <c r="X91" s="200">
        <v>2.4300000000000002</v>
      </c>
      <c r="Y91" s="200">
        <v>0</v>
      </c>
      <c r="Z91" s="200">
        <v>2.29</v>
      </c>
      <c r="AA91" s="200">
        <v>1.49</v>
      </c>
      <c r="AB91" s="200">
        <v>0</v>
      </c>
      <c r="AC91" s="200">
        <v>1.75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242.99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19.010000000000002</v>
      </c>
      <c r="L92" s="200">
        <v>0.24</v>
      </c>
      <c r="M92" s="200">
        <v>2.39</v>
      </c>
      <c r="N92" s="200">
        <v>1.95</v>
      </c>
      <c r="O92" s="200">
        <v>1.37</v>
      </c>
      <c r="P92" s="200">
        <v>0.93</v>
      </c>
      <c r="Q92" s="200">
        <v>0.18</v>
      </c>
      <c r="R92" s="200">
        <v>0.7</v>
      </c>
      <c r="S92" s="200">
        <v>0.43</v>
      </c>
      <c r="T92" s="200">
        <v>0</v>
      </c>
      <c r="U92" s="200">
        <v>2.33</v>
      </c>
      <c r="V92" s="200">
        <v>0.34</v>
      </c>
      <c r="W92" s="200">
        <v>0.76</v>
      </c>
      <c r="X92" s="200">
        <v>2.4300000000000002</v>
      </c>
      <c r="Y92" s="200">
        <v>0</v>
      </c>
      <c r="Z92" s="200">
        <v>2.29</v>
      </c>
      <c r="AA92" s="200">
        <v>1.49</v>
      </c>
      <c r="AB92" s="200">
        <v>0</v>
      </c>
      <c r="AC92" s="200">
        <v>1.75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242.99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73.77</v>
      </c>
      <c r="L93" s="200">
        <v>0.24</v>
      </c>
      <c r="M93" s="200">
        <v>2.39</v>
      </c>
      <c r="N93" s="200">
        <v>1.95</v>
      </c>
      <c r="O93" s="200">
        <v>1.37</v>
      </c>
      <c r="P93" s="200">
        <v>0.93</v>
      </c>
      <c r="Q93" s="200">
        <v>0.18</v>
      </c>
      <c r="R93" s="200">
        <v>0.7</v>
      </c>
      <c r="S93" s="200">
        <v>0.43</v>
      </c>
      <c r="T93" s="200">
        <v>0</v>
      </c>
      <c r="U93" s="200">
        <v>2.33</v>
      </c>
      <c r="V93" s="200">
        <v>0.34</v>
      </c>
      <c r="W93" s="200">
        <v>0.76</v>
      </c>
      <c r="X93" s="200">
        <v>2.4300000000000002</v>
      </c>
      <c r="Y93" s="200">
        <v>0</v>
      </c>
      <c r="Z93" s="200">
        <v>2.29</v>
      </c>
      <c r="AA93" s="200">
        <v>1.49</v>
      </c>
      <c r="AB93" s="200">
        <v>0</v>
      </c>
      <c r="AC93" s="200">
        <v>1.31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242.99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150.77000000000001</v>
      </c>
      <c r="L94" s="200">
        <v>0.24</v>
      </c>
      <c r="M94" s="200">
        <v>2.39</v>
      </c>
      <c r="N94" s="200">
        <v>1.95</v>
      </c>
      <c r="O94" s="200">
        <v>1.37</v>
      </c>
      <c r="P94" s="200">
        <v>0.93</v>
      </c>
      <c r="Q94" s="200">
        <v>0.18</v>
      </c>
      <c r="R94" s="200">
        <v>0.7</v>
      </c>
      <c r="S94" s="200">
        <v>0.43</v>
      </c>
      <c r="T94" s="200">
        <v>0</v>
      </c>
      <c r="U94" s="200">
        <v>2.33</v>
      </c>
      <c r="V94" s="200">
        <v>0.34</v>
      </c>
      <c r="W94" s="200">
        <v>0.76</v>
      </c>
      <c r="X94" s="200">
        <v>2.4300000000000002</v>
      </c>
      <c r="Y94" s="200">
        <v>0</v>
      </c>
      <c r="Z94" s="200">
        <v>2.29</v>
      </c>
      <c r="AA94" s="200">
        <v>1.49</v>
      </c>
      <c r="AB94" s="200">
        <v>0</v>
      </c>
      <c r="AC94" s="200">
        <v>1.31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242.99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218.15</v>
      </c>
      <c r="L95" s="200">
        <v>0.24</v>
      </c>
      <c r="M95" s="200">
        <v>2.39</v>
      </c>
      <c r="N95" s="200">
        <v>1.95</v>
      </c>
      <c r="O95" s="200">
        <v>1.37</v>
      </c>
      <c r="P95" s="200">
        <v>0.93</v>
      </c>
      <c r="Q95" s="200">
        <v>0.18</v>
      </c>
      <c r="R95" s="200">
        <v>0.7</v>
      </c>
      <c r="S95" s="200">
        <v>0.43</v>
      </c>
      <c r="T95" s="200">
        <v>0</v>
      </c>
      <c r="U95" s="200">
        <v>2.33</v>
      </c>
      <c r="V95" s="200">
        <v>0.34</v>
      </c>
      <c r="W95" s="200">
        <v>0.76</v>
      </c>
      <c r="X95" s="200">
        <v>2.4300000000000002</v>
      </c>
      <c r="Y95" s="200">
        <v>0</v>
      </c>
      <c r="Z95" s="200">
        <v>2.29</v>
      </c>
      <c r="AA95" s="200">
        <v>1.49</v>
      </c>
      <c r="AB95" s="200">
        <v>0</v>
      </c>
      <c r="AC95" s="200">
        <v>1.31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242.99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237.4</v>
      </c>
      <c r="L96" s="200">
        <v>2.91</v>
      </c>
      <c r="M96" s="200">
        <v>2.39</v>
      </c>
      <c r="N96" s="200">
        <v>1.95</v>
      </c>
      <c r="O96" s="200">
        <v>1.37</v>
      </c>
      <c r="P96" s="200">
        <v>0.93</v>
      </c>
      <c r="Q96" s="200">
        <v>1.9</v>
      </c>
      <c r="R96" s="200">
        <v>8.0299999999999994</v>
      </c>
      <c r="S96" s="200">
        <v>4.8499999999999996</v>
      </c>
      <c r="T96" s="200">
        <v>0</v>
      </c>
      <c r="U96" s="200">
        <v>2.33</v>
      </c>
      <c r="V96" s="200">
        <v>4.29</v>
      </c>
      <c r="W96" s="200">
        <v>0.76</v>
      </c>
      <c r="X96" s="200">
        <v>2.4300000000000002</v>
      </c>
      <c r="Y96" s="200">
        <v>0</v>
      </c>
      <c r="Z96" s="200">
        <v>2.29</v>
      </c>
      <c r="AA96" s="200">
        <v>25.18</v>
      </c>
      <c r="AB96" s="200">
        <v>0</v>
      </c>
      <c r="AC96" s="200">
        <v>1.31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242.99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237.4</v>
      </c>
      <c r="L97" s="200">
        <v>2.91</v>
      </c>
      <c r="M97" s="200">
        <v>2.39</v>
      </c>
      <c r="N97" s="200">
        <v>1.95</v>
      </c>
      <c r="O97" s="200">
        <v>1.37</v>
      </c>
      <c r="P97" s="200">
        <v>0.93</v>
      </c>
      <c r="Q97" s="200">
        <v>1.9</v>
      </c>
      <c r="R97" s="200">
        <v>8.0299999999999994</v>
      </c>
      <c r="S97" s="200">
        <v>4.8499999999999996</v>
      </c>
      <c r="T97" s="200">
        <v>0</v>
      </c>
      <c r="U97" s="200">
        <v>2.33</v>
      </c>
      <c r="V97" s="200">
        <v>4.29</v>
      </c>
      <c r="W97" s="200">
        <v>9.8000000000000007</v>
      </c>
      <c r="X97" s="200">
        <v>2.4300000000000002</v>
      </c>
      <c r="Y97" s="200">
        <v>0</v>
      </c>
      <c r="Z97" s="200">
        <v>23.44</v>
      </c>
      <c r="AA97" s="200">
        <v>25.18</v>
      </c>
      <c r="AB97" s="200">
        <v>0</v>
      </c>
      <c r="AC97" s="200">
        <v>1.31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242.99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237.4</v>
      </c>
      <c r="L98" s="200">
        <v>2.91</v>
      </c>
      <c r="M98" s="200">
        <v>2.39</v>
      </c>
      <c r="N98" s="200">
        <v>1.95</v>
      </c>
      <c r="O98" s="200">
        <v>1.37</v>
      </c>
      <c r="P98" s="200">
        <v>0.93</v>
      </c>
      <c r="Q98" s="200">
        <v>1.9</v>
      </c>
      <c r="R98" s="200">
        <v>8.0299999999999994</v>
      </c>
      <c r="S98" s="200">
        <v>4.8499999999999996</v>
      </c>
      <c r="T98" s="200">
        <v>0</v>
      </c>
      <c r="U98" s="200">
        <v>2.33</v>
      </c>
      <c r="V98" s="200">
        <v>4.29</v>
      </c>
      <c r="W98" s="200">
        <v>9.8000000000000007</v>
      </c>
      <c r="X98" s="200">
        <v>25.91</v>
      </c>
      <c r="Y98" s="200">
        <v>0</v>
      </c>
      <c r="Z98" s="200">
        <v>32.24</v>
      </c>
      <c r="AA98" s="200">
        <v>25.18</v>
      </c>
      <c r="AB98" s="200">
        <v>0</v>
      </c>
      <c r="AC98" s="200">
        <v>1.31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242.99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3.438880000000001</v>
      </c>
      <c r="L99">
        <f t="shared" si="0"/>
        <v>3.4457499999999926E-2</v>
      </c>
      <c r="M99">
        <f t="shared" si="0"/>
        <v>5.7359999999999856E-2</v>
      </c>
      <c r="N99">
        <f t="shared" si="0"/>
        <v>4.6799999999999946E-2</v>
      </c>
      <c r="O99">
        <f t="shared" si="0"/>
        <v>3.2880000000000048E-2</v>
      </c>
      <c r="P99">
        <f t="shared" si="0"/>
        <v>2.2320000000000041E-2</v>
      </c>
      <c r="Q99">
        <f t="shared" si="0"/>
        <v>1.2124999999999993E-2</v>
      </c>
      <c r="R99">
        <f t="shared" si="0"/>
        <v>9.628499999999976E-2</v>
      </c>
      <c r="S99">
        <f t="shared" si="0"/>
        <v>6.0345000000000031E-2</v>
      </c>
      <c r="T99">
        <f t="shared" si="0"/>
        <v>0</v>
      </c>
      <c r="U99">
        <f t="shared" si="0"/>
        <v>5.5920000000000109E-2</v>
      </c>
      <c r="V99">
        <f t="shared" si="0"/>
        <v>4.8185000000000026E-2</v>
      </c>
      <c r="W99">
        <f t="shared" si="0"/>
        <v>9.1269999999999907E-2</v>
      </c>
      <c r="X99">
        <f t="shared" si="0"/>
        <v>0.16135999999999967</v>
      </c>
      <c r="Y99">
        <f t="shared" si="0"/>
        <v>0</v>
      </c>
      <c r="Z99">
        <f t="shared" si="0"/>
        <v>0.31359499999999985</v>
      </c>
      <c r="AA99">
        <f t="shared" si="0"/>
        <v>0.27813250000000006</v>
      </c>
      <c r="AB99">
        <f t="shared" si="0"/>
        <v>0</v>
      </c>
      <c r="AC99">
        <f t="shared" si="0"/>
        <v>3.6200000000000024E-2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-0.67667500000000003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5.5942600000000064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77.62</v>
      </c>
      <c r="L3" s="200">
        <v>22.09</v>
      </c>
      <c r="M3" s="200">
        <v>0</v>
      </c>
      <c r="N3" s="200">
        <v>1.1399999999999999</v>
      </c>
      <c r="O3" s="200">
        <v>0.95</v>
      </c>
      <c r="P3" s="200">
        <v>2.33</v>
      </c>
      <c r="Q3" s="200">
        <v>0.84</v>
      </c>
      <c r="R3" s="200">
        <v>4.84</v>
      </c>
      <c r="S3" s="200">
        <v>2.8</v>
      </c>
      <c r="T3" s="200">
        <v>0</v>
      </c>
      <c r="U3" s="200">
        <v>12.41</v>
      </c>
      <c r="V3" s="200">
        <v>0.2</v>
      </c>
      <c r="W3" s="200">
        <v>0.44</v>
      </c>
      <c r="X3" s="200">
        <v>0.94</v>
      </c>
      <c r="Y3" s="200">
        <v>0</v>
      </c>
      <c r="Z3" s="200">
        <v>15.79</v>
      </c>
      <c r="AA3" s="200">
        <v>11.36</v>
      </c>
      <c r="AB3" s="200">
        <v>0</v>
      </c>
      <c r="AC3" s="200">
        <v>0.73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77.62</v>
      </c>
      <c r="L4" s="200">
        <v>22.09</v>
      </c>
      <c r="M4" s="200">
        <v>0</v>
      </c>
      <c r="N4" s="200">
        <v>1.1399999999999999</v>
      </c>
      <c r="O4" s="200">
        <v>0.95</v>
      </c>
      <c r="P4" s="200">
        <v>2.33</v>
      </c>
      <c r="Q4" s="200">
        <v>0.84</v>
      </c>
      <c r="R4" s="200">
        <v>4.84</v>
      </c>
      <c r="S4" s="200">
        <v>2.8</v>
      </c>
      <c r="T4" s="200">
        <v>0</v>
      </c>
      <c r="U4" s="200">
        <v>12.41</v>
      </c>
      <c r="V4" s="200">
        <v>0.2</v>
      </c>
      <c r="W4" s="200">
        <v>0.44</v>
      </c>
      <c r="X4" s="200">
        <v>0.94</v>
      </c>
      <c r="Y4" s="200">
        <v>0</v>
      </c>
      <c r="Z4" s="200">
        <v>18.02</v>
      </c>
      <c r="AA4" s="200">
        <v>11.36</v>
      </c>
      <c r="AB4" s="200">
        <v>0</v>
      </c>
      <c r="AC4" s="200">
        <v>0.73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77.62</v>
      </c>
      <c r="L5" s="200">
        <v>22.09</v>
      </c>
      <c r="M5" s="200">
        <v>0</v>
      </c>
      <c r="N5" s="200">
        <v>1.1399999999999999</v>
      </c>
      <c r="O5" s="200">
        <v>0.95</v>
      </c>
      <c r="P5" s="200">
        <v>2.33</v>
      </c>
      <c r="Q5" s="200">
        <v>0.84</v>
      </c>
      <c r="R5" s="200">
        <v>4.84</v>
      </c>
      <c r="S5" s="200">
        <v>2.8</v>
      </c>
      <c r="T5" s="200">
        <v>0</v>
      </c>
      <c r="U5" s="200">
        <v>12.41</v>
      </c>
      <c r="V5" s="200">
        <v>0.2</v>
      </c>
      <c r="W5" s="200">
        <v>0.44</v>
      </c>
      <c r="X5" s="200">
        <v>0.94</v>
      </c>
      <c r="Y5" s="200">
        <v>0</v>
      </c>
      <c r="Z5" s="200">
        <v>18.02</v>
      </c>
      <c r="AA5" s="200">
        <v>11.36</v>
      </c>
      <c r="AB5" s="200">
        <v>0</v>
      </c>
      <c r="AC5" s="200">
        <v>0.73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77.62</v>
      </c>
      <c r="L6" s="200">
        <v>22.09</v>
      </c>
      <c r="M6" s="200">
        <v>0</v>
      </c>
      <c r="N6" s="200">
        <v>1.1399999999999999</v>
      </c>
      <c r="O6" s="200">
        <v>0.95</v>
      </c>
      <c r="P6" s="200">
        <v>2.33</v>
      </c>
      <c r="Q6" s="200">
        <v>0.84</v>
      </c>
      <c r="R6" s="200">
        <v>4.84</v>
      </c>
      <c r="S6" s="200">
        <v>2.8</v>
      </c>
      <c r="T6" s="200">
        <v>0</v>
      </c>
      <c r="U6" s="200">
        <v>12.41</v>
      </c>
      <c r="V6" s="200">
        <v>0.2</v>
      </c>
      <c r="W6" s="200">
        <v>0.44</v>
      </c>
      <c r="X6" s="200">
        <v>0.94</v>
      </c>
      <c r="Y6" s="200">
        <v>0</v>
      </c>
      <c r="Z6" s="200">
        <v>18.02</v>
      </c>
      <c r="AA6" s="200">
        <v>11.36</v>
      </c>
      <c r="AB6" s="200">
        <v>0</v>
      </c>
      <c r="AC6" s="200">
        <v>0.73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77.62</v>
      </c>
      <c r="L7" s="200">
        <v>22.09</v>
      </c>
      <c r="M7" s="200">
        <v>0</v>
      </c>
      <c r="N7" s="200">
        <v>1.1399999999999999</v>
      </c>
      <c r="O7" s="200">
        <v>0.95</v>
      </c>
      <c r="P7" s="200">
        <v>2.33</v>
      </c>
      <c r="Q7" s="200">
        <v>0.84</v>
      </c>
      <c r="R7" s="200">
        <v>4.84</v>
      </c>
      <c r="S7" s="200">
        <v>2.8</v>
      </c>
      <c r="T7" s="200">
        <v>0</v>
      </c>
      <c r="U7" s="200">
        <v>12.41</v>
      </c>
      <c r="V7" s="200">
        <v>0.2</v>
      </c>
      <c r="W7" s="200">
        <v>5.57</v>
      </c>
      <c r="X7" s="200">
        <v>12.47</v>
      </c>
      <c r="Y7" s="200">
        <v>0</v>
      </c>
      <c r="Z7" s="200">
        <v>16.95</v>
      </c>
      <c r="AA7" s="200">
        <v>11.36</v>
      </c>
      <c r="AB7" s="200">
        <v>0</v>
      </c>
      <c r="AC7" s="200">
        <v>0.73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10.44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77.62</v>
      </c>
      <c r="L8" s="200">
        <v>22.09</v>
      </c>
      <c r="M8" s="200">
        <v>0</v>
      </c>
      <c r="N8" s="200">
        <v>1.1399999999999999</v>
      </c>
      <c r="O8" s="200">
        <v>0.95</v>
      </c>
      <c r="P8" s="200">
        <v>2.33</v>
      </c>
      <c r="Q8" s="200">
        <v>0.84</v>
      </c>
      <c r="R8" s="200">
        <v>4.84</v>
      </c>
      <c r="S8" s="200">
        <v>2.8</v>
      </c>
      <c r="T8" s="200">
        <v>0</v>
      </c>
      <c r="U8" s="200">
        <v>12.41</v>
      </c>
      <c r="V8" s="200">
        <v>0.2</v>
      </c>
      <c r="W8" s="200">
        <v>5.57</v>
      </c>
      <c r="X8" s="200">
        <v>12.47</v>
      </c>
      <c r="Y8" s="200">
        <v>0</v>
      </c>
      <c r="Z8" s="200">
        <v>18.010000000000002</v>
      </c>
      <c r="AA8" s="200">
        <v>11.36</v>
      </c>
      <c r="AB8" s="200">
        <v>0</v>
      </c>
      <c r="AC8" s="200">
        <v>0.73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10.44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77.62</v>
      </c>
      <c r="L9" s="200">
        <v>22.09</v>
      </c>
      <c r="M9" s="200">
        <v>0</v>
      </c>
      <c r="N9" s="200">
        <v>1.1399999999999999</v>
      </c>
      <c r="O9" s="200">
        <v>0.95</v>
      </c>
      <c r="P9" s="200">
        <v>2.33</v>
      </c>
      <c r="Q9" s="200">
        <v>0.84</v>
      </c>
      <c r="R9" s="200">
        <v>4.84</v>
      </c>
      <c r="S9" s="200">
        <v>2.8</v>
      </c>
      <c r="T9" s="200">
        <v>0</v>
      </c>
      <c r="U9" s="200">
        <v>12.41</v>
      </c>
      <c r="V9" s="200">
        <v>0.2</v>
      </c>
      <c r="W9" s="200">
        <v>5.57</v>
      </c>
      <c r="X9" s="200">
        <v>12.47</v>
      </c>
      <c r="Y9" s="200">
        <v>0</v>
      </c>
      <c r="Z9" s="200">
        <v>18.010000000000002</v>
      </c>
      <c r="AA9" s="200">
        <v>11.36</v>
      </c>
      <c r="AB9" s="200">
        <v>0</v>
      </c>
      <c r="AC9" s="200">
        <v>0.73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10.44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77.62</v>
      </c>
      <c r="L10" s="200">
        <v>22.09</v>
      </c>
      <c r="M10" s="200">
        <v>0</v>
      </c>
      <c r="N10" s="200">
        <v>1.1399999999999999</v>
      </c>
      <c r="O10" s="200">
        <v>0.95</v>
      </c>
      <c r="P10" s="200">
        <v>2.33</v>
      </c>
      <c r="Q10" s="200">
        <v>0.84</v>
      </c>
      <c r="R10" s="200">
        <v>4.84</v>
      </c>
      <c r="S10" s="200">
        <v>2.8</v>
      </c>
      <c r="T10" s="200">
        <v>0</v>
      </c>
      <c r="U10" s="200">
        <v>12.41</v>
      </c>
      <c r="V10" s="200">
        <v>0.2</v>
      </c>
      <c r="W10" s="200">
        <v>5.57</v>
      </c>
      <c r="X10" s="200">
        <v>12.47</v>
      </c>
      <c r="Y10" s="200">
        <v>0</v>
      </c>
      <c r="Z10" s="200">
        <v>18.010000000000002</v>
      </c>
      <c r="AA10" s="200">
        <v>11.36</v>
      </c>
      <c r="AB10" s="200">
        <v>0</v>
      </c>
      <c r="AC10" s="200">
        <v>0.73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10.44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77.62</v>
      </c>
      <c r="L11" s="200">
        <v>22.09</v>
      </c>
      <c r="M11" s="200">
        <v>0</v>
      </c>
      <c r="N11" s="200">
        <v>1.1399999999999999</v>
      </c>
      <c r="O11" s="200">
        <v>0.95</v>
      </c>
      <c r="P11" s="200">
        <v>2.33</v>
      </c>
      <c r="Q11" s="200">
        <v>0.84</v>
      </c>
      <c r="R11" s="200">
        <v>4.84</v>
      </c>
      <c r="S11" s="200">
        <v>2.8</v>
      </c>
      <c r="T11" s="200">
        <v>0</v>
      </c>
      <c r="U11" s="200">
        <v>12.41</v>
      </c>
      <c r="V11" s="200">
        <v>0.2</v>
      </c>
      <c r="W11" s="200">
        <v>5.57</v>
      </c>
      <c r="X11" s="200">
        <v>12.47</v>
      </c>
      <c r="Y11" s="200">
        <v>0</v>
      </c>
      <c r="Z11" s="200">
        <v>18.010000000000002</v>
      </c>
      <c r="AA11" s="200">
        <v>11.36</v>
      </c>
      <c r="AB11" s="200">
        <v>0</v>
      </c>
      <c r="AC11" s="200">
        <v>0.73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10.44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77.62</v>
      </c>
      <c r="L12" s="200">
        <v>22.09</v>
      </c>
      <c r="M12" s="200">
        <v>0</v>
      </c>
      <c r="N12" s="200">
        <v>1.1399999999999999</v>
      </c>
      <c r="O12" s="200">
        <v>0.95</v>
      </c>
      <c r="P12" s="200">
        <v>2.33</v>
      </c>
      <c r="Q12" s="200">
        <v>0.84</v>
      </c>
      <c r="R12" s="200">
        <v>4.84</v>
      </c>
      <c r="S12" s="200">
        <v>2.8</v>
      </c>
      <c r="T12" s="200">
        <v>0</v>
      </c>
      <c r="U12" s="200">
        <v>12.41</v>
      </c>
      <c r="V12" s="200">
        <v>0.2</v>
      </c>
      <c r="W12" s="200">
        <v>5.57</v>
      </c>
      <c r="X12" s="200">
        <v>12.47</v>
      </c>
      <c r="Y12" s="200">
        <v>0</v>
      </c>
      <c r="Z12" s="200">
        <v>18.010000000000002</v>
      </c>
      <c r="AA12" s="200">
        <v>11.36</v>
      </c>
      <c r="AB12" s="200">
        <v>0</v>
      </c>
      <c r="AC12" s="200">
        <v>0.72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10.44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77.62</v>
      </c>
      <c r="L13" s="200">
        <v>22.09</v>
      </c>
      <c r="M13" s="200">
        <v>0</v>
      </c>
      <c r="N13" s="200">
        <v>1.1399999999999999</v>
      </c>
      <c r="O13" s="200">
        <v>0.95</v>
      </c>
      <c r="P13" s="200">
        <v>2.33</v>
      </c>
      <c r="Q13" s="200">
        <v>0.84</v>
      </c>
      <c r="R13" s="200">
        <v>4.84</v>
      </c>
      <c r="S13" s="200">
        <v>2.8</v>
      </c>
      <c r="T13" s="200">
        <v>0</v>
      </c>
      <c r="U13" s="200">
        <v>12.41</v>
      </c>
      <c r="V13" s="200">
        <v>0.2</v>
      </c>
      <c r="W13" s="200">
        <v>5.57</v>
      </c>
      <c r="X13" s="200">
        <v>12.47</v>
      </c>
      <c r="Y13" s="200">
        <v>0</v>
      </c>
      <c r="Z13" s="200">
        <v>18.010000000000002</v>
      </c>
      <c r="AA13" s="200">
        <v>11.36</v>
      </c>
      <c r="AB13" s="200">
        <v>0</v>
      </c>
      <c r="AC13" s="200">
        <v>0.72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10.44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77.62</v>
      </c>
      <c r="L14" s="200">
        <v>22.09</v>
      </c>
      <c r="M14" s="200">
        <v>0</v>
      </c>
      <c r="N14" s="200">
        <v>1.1399999999999999</v>
      </c>
      <c r="O14" s="200">
        <v>0.95</v>
      </c>
      <c r="P14" s="200">
        <v>2.33</v>
      </c>
      <c r="Q14" s="200">
        <v>0.84</v>
      </c>
      <c r="R14" s="200">
        <v>4.84</v>
      </c>
      <c r="S14" s="200">
        <v>2.8</v>
      </c>
      <c r="T14" s="200">
        <v>0</v>
      </c>
      <c r="U14" s="200">
        <v>12.41</v>
      </c>
      <c r="V14" s="200">
        <v>0.2</v>
      </c>
      <c r="W14" s="200">
        <v>5.57</v>
      </c>
      <c r="X14" s="200">
        <v>12.47</v>
      </c>
      <c r="Y14" s="200">
        <v>0</v>
      </c>
      <c r="Z14" s="200">
        <v>18.010000000000002</v>
      </c>
      <c r="AA14" s="200">
        <v>11.36</v>
      </c>
      <c r="AB14" s="200">
        <v>0</v>
      </c>
      <c r="AC14" s="200">
        <v>0.72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10.44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77.62</v>
      </c>
      <c r="L15" s="200">
        <v>22.09</v>
      </c>
      <c r="M15" s="200">
        <v>0</v>
      </c>
      <c r="N15" s="200">
        <v>1.1399999999999999</v>
      </c>
      <c r="O15" s="200">
        <v>0.95</v>
      </c>
      <c r="P15" s="200">
        <v>2.33</v>
      </c>
      <c r="Q15" s="200">
        <v>0.84</v>
      </c>
      <c r="R15" s="200">
        <v>4.84</v>
      </c>
      <c r="S15" s="200">
        <v>2.8</v>
      </c>
      <c r="T15" s="200">
        <v>0</v>
      </c>
      <c r="U15" s="200">
        <v>12.41</v>
      </c>
      <c r="V15" s="200">
        <v>0.2</v>
      </c>
      <c r="W15" s="200">
        <v>5.57</v>
      </c>
      <c r="X15" s="200">
        <v>12.47</v>
      </c>
      <c r="Y15" s="200">
        <v>0</v>
      </c>
      <c r="Z15" s="200">
        <v>18.010000000000002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10.44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77.62</v>
      </c>
      <c r="L16" s="200">
        <v>22.09</v>
      </c>
      <c r="M16" s="200">
        <v>0</v>
      </c>
      <c r="N16" s="200">
        <v>1.1399999999999999</v>
      </c>
      <c r="O16" s="200">
        <v>0.95</v>
      </c>
      <c r="P16" s="200">
        <v>2.33</v>
      </c>
      <c r="Q16" s="200">
        <v>0.84</v>
      </c>
      <c r="R16" s="200">
        <v>4.84</v>
      </c>
      <c r="S16" s="200">
        <v>2.8</v>
      </c>
      <c r="T16" s="200">
        <v>0</v>
      </c>
      <c r="U16" s="200">
        <v>12.41</v>
      </c>
      <c r="V16" s="200">
        <v>0.2</v>
      </c>
      <c r="W16" s="200">
        <v>5.57</v>
      </c>
      <c r="X16" s="200">
        <v>12.47</v>
      </c>
      <c r="Y16" s="200">
        <v>0</v>
      </c>
      <c r="Z16" s="200">
        <v>18.010000000000002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10.44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77.62</v>
      </c>
      <c r="L17" s="200">
        <v>22.09</v>
      </c>
      <c r="M17" s="200">
        <v>0</v>
      </c>
      <c r="N17" s="200">
        <v>1.1399999999999999</v>
      </c>
      <c r="O17" s="200">
        <v>0.95</v>
      </c>
      <c r="P17" s="200">
        <v>2.33</v>
      </c>
      <c r="Q17" s="200">
        <v>0.84</v>
      </c>
      <c r="R17" s="200">
        <v>4.84</v>
      </c>
      <c r="S17" s="200">
        <v>2.8</v>
      </c>
      <c r="T17" s="200">
        <v>0</v>
      </c>
      <c r="U17" s="200">
        <v>12.41</v>
      </c>
      <c r="V17" s="200">
        <v>0.2</v>
      </c>
      <c r="W17" s="200">
        <v>5.57</v>
      </c>
      <c r="X17" s="200">
        <v>12.47</v>
      </c>
      <c r="Y17" s="200">
        <v>0</v>
      </c>
      <c r="Z17" s="200">
        <v>18.010000000000002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10.44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77.62</v>
      </c>
      <c r="L18" s="200">
        <v>22.09</v>
      </c>
      <c r="M18" s="200">
        <v>0</v>
      </c>
      <c r="N18" s="200">
        <v>1.1399999999999999</v>
      </c>
      <c r="O18" s="200">
        <v>0.95</v>
      </c>
      <c r="P18" s="200">
        <v>2.33</v>
      </c>
      <c r="Q18" s="200">
        <v>0.84</v>
      </c>
      <c r="R18" s="200">
        <v>4.84</v>
      </c>
      <c r="S18" s="200">
        <v>2.8</v>
      </c>
      <c r="T18" s="200">
        <v>0</v>
      </c>
      <c r="U18" s="200">
        <v>12.41</v>
      </c>
      <c r="V18" s="200">
        <v>0.2</v>
      </c>
      <c r="W18" s="200">
        <v>5.57</v>
      </c>
      <c r="X18" s="200">
        <v>12.47</v>
      </c>
      <c r="Y18" s="200">
        <v>0</v>
      </c>
      <c r="Z18" s="200">
        <v>18.010000000000002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10.44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77.62</v>
      </c>
      <c r="L19" s="200">
        <v>22.09</v>
      </c>
      <c r="M19" s="200">
        <v>0</v>
      </c>
      <c r="N19" s="200">
        <v>1.1399999999999999</v>
      </c>
      <c r="O19" s="200">
        <v>0.95</v>
      </c>
      <c r="P19" s="200">
        <v>2.33</v>
      </c>
      <c r="Q19" s="200">
        <v>0.84</v>
      </c>
      <c r="R19" s="200">
        <v>4.84</v>
      </c>
      <c r="S19" s="200">
        <v>2.8</v>
      </c>
      <c r="T19" s="200">
        <v>0</v>
      </c>
      <c r="U19" s="200">
        <v>12.41</v>
      </c>
      <c r="V19" s="200">
        <v>0.2</v>
      </c>
      <c r="W19" s="200">
        <v>5.57</v>
      </c>
      <c r="X19" s="200">
        <v>12.47</v>
      </c>
      <c r="Y19" s="200">
        <v>0</v>
      </c>
      <c r="Z19" s="200">
        <v>18.010000000000002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10.44</v>
      </c>
      <c r="AL19" s="200">
        <v>0</v>
      </c>
      <c r="AM19" s="200">
        <v>0</v>
      </c>
      <c r="AN19" s="200">
        <v>0</v>
      </c>
      <c r="AO19" s="200">
        <v>227.25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77.62</v>
      </c>
      <c r="L20" s="200">
        <v>22.09</v>
      </c>
      <c r="M20" s="200">
        <v>0</v>
      </c>
      <c r="N20" s="200">
        <v>1.1399999999999999</v>
      </c>
      <c r="O20" s="200">
        <v>0.95</v>
      </c>
      <c r="P20" s="200">
        <v>2.33</v>
      </c>
      <c r="Q20" s="200">
        <v>0.84</v>
      </c>
      <c r="R20" s="200">
        <v>4.84</v>
      </c>
      <c r="S20" s="200">
        <v>2.8</v>
      </c>
      <c r="T20" s="200">
        <v>0</v>
      </c>
      <c r="U20" s="200">
        <v>12.41</v>
      </c>
      <c r="V20" s="200">
        <v>0.2</v>
      </c>
      <c r="W20" s="200">
        <v>5.57</v>
      </c>
      <c r="X20" s="200">
        <v>12.47</v>
      </c>
      <c r="Y20" s="200">
        <v>0</v>
      </c>
      <c r="Z20" s="200">
        <v>18.010000000000002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10.44</v>
      </c>
      <c r="AL20" s="200">
        <v>0</v>
      </c>
      <c r="AM20" s="200">
        <v>0</v>
      </c>
      <c r="AN20" s="200">
        <v>0</v>
      </c>
      <c r="AO20" s="200">
        <v>227.25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77.62</v>
      </c>
      <c r="L21" s="200">
        <v>22.1</v>
      </c>
      <c r="M21" s="200">
        <v>0</v>
      </c>
      <c r="N21" s="200">
        <v>1.1399999999999999</v>
      </c>
      <c r="O21" s="200">
        <v>0.95</v>
      </c>
      <c r="P21" s="200">
        <v>2.33</v>
      </c>
      <c r="Q21" s="200">
        <v>0.84</v>
      </c>
      <c r="R21" s="200">
        <v>5</v>
      </c>
      <c r="S21" s="200">
        <v>2.85</v>
      </c>
      <c r="T21" s="200">
        <v>0</v>
      </c>
      <c r="U21" s="200">
        <v>12.41</v>
      </c>
      <c r="V21" s="200">
        <v>0.2</v>
      </c>
      <c r="W21" s="200">
        <v>5.79</v>
      </c>
      <c r="X21" s="200">
        <v>12.47</v>
      </c>
      <c r="Y21" s="200">
        <v>0</v>
      </c>
      <c r="Z21" s="200">
        <v>18.010000000000002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10.44</v>
      </c>
      <c r="AL21" s="200">
        <v>0</v>
      </c>
      <c r="AM21" s="200">
        <v>0</v>
      </c>
      <c r="AN21" s="200">
        <v>0</v>
      </c>
      <c r="AO21" s="200">
        <v>227.25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77.62</v>
      </c>
      <c r="L22" s="200">
        <v>22.1</v>
      </c>
      <c r="M22" s="200">
        <v>0</v>
      </c>
      <c r="N22" s="200">
        <v>1.1399999999999999</v>
      </c>
      <c r="O22" s="200">
        <v>0.95</v>
      </c>
      <c r="P22" s="200">
        <v>2.33</v>
      </c>
      <c r="Q22" s="200">
        <v>0.84</v>
      </c>
      <c r="R22" s="200">
        <v>5</v>
      </c>
      <c r="S22" s="200">
        <v>2.85</v>
      </c>
      <c r="T22" s="200">
        <v>0</v>
      </c>
      <c r="U22" s="200">
        <v>12.41</v>
      </c>
      <c r="V22" s="200">
        <v>0.2</v>
      </c>
      <c r="W22" s="200">
        <v>0.44</v>
      </c>
      <c r="X22" s="200">
        <v>0.94</v>
      </c>
      <c r="Y22" s="200">
        <v>0</v>
      </c>
      <c r="Z22" s="200">
        <v>18.02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10.44</v>
      </c>
      <c r="AL22" s="200">
        <v>0</v>
      </c>
      <c r="AM22" s="200">
        <v>0</v>
      </c>
      <c r="AN22" s="200">
        <v>0</v>
      </c>
      <c r="AO22" s="200">
        <v>227.25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77.62</v>
      </c>
      <c r="L23" s="200">
        <v>22.1</v>
      </c>
      <c r="M23" s="200">
        <v>0</v>
      </c>
      <c r="N23" s="200">
        <v>1.1399999999999999</v>
      </c>
      <c r="O23" s="200">
        <v>0.95</v>
      </c>
      <c r="P23" s="200">
        <v>2.33</v>
      </c>
      <c r="Q23" s="200">
        <v>0.84</v>
      </c>
      <c r="R23" s="200">
        <v>5</v>
      </c>
      <c r="S23" s="200">
        <v>2.85</v>
      </c>
      <c r="T23" s="200">
        <v>0</v>
      </c>
      <c r="U23" s="200">
        <v>12.41</v>
      </c>
      <c r="V23" s="200">
        <v>0.2</v>
      </c>
      <c r="W23" s="200">
        <v>0.44</v>
      </c>
      <c r="X23" s="200">
        <v>0.94</v>
      </c>
      <c r="Y23" s="200">
        <v>0</v>
      </c>
      <c r="Z23" s="200">
        <v>18.02</v>
      </c>
      <c r="AA23" s="200">
        <v>11.36</v>
      </c>
      <c r="AB23" s="200">
        <v>0</v>
      </c>
      <c r="AC23" s="200">
        <v>0.72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12.54</v>
      </c>
      <c r="AL23" s="200">
        <v>0</v>
      </c>
      <c r="AM23" s="200">
        <v>0</v>
      </c>
      <c r="AN23" s="200">
        <v>0</v>
      </c>
      <c r="AO23" s="200">
        <v>227.25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77.62</v>
      </c>
      <c r="L24" s="200">
        <v>22.1</v>
      </c>
      <c r="M24" s="200">
        <v>0</v>
      </c>
      <c r="N24" s="200">
        <v>1.1399999999999999</v>
      </c>
      <c r="O24" s="200">
        <v>0.95</v>
      </c>
      <c r="P24" s="200">
        <v>2.33</v>
      </c>
      <c r="Q24" s="200">
        <v>0.84</v>
      </c>
      <c r="R24" s="200">
        <v>5</v>
      </c>
      <c r="S24" s="200">
        <v>2.85</v>
      </c>
      <c r="T24" s="200">
        <v>0</v>
      </c>
      <c r="U24" s="200">
        <v>12.41</v>
      </c>
      <c r="V24" s="200">
        <v>0.2</v>
      </c>
      <c r="W24" s="200">
        <v>0.44</v>
      </c>
      <c r="X24" s="200">
        <v>0.94</v>
      </c>
      <c r="Y24" s="200">
        <v>0</v>
      </c>
      <c r="Z24" s="200">
        <v>18.02</v>
      </c>
      <c r="AA24" s="200">
        <v>11.36</v>
      </c>
      <c r="AB24" s="200">
        <v>0</v>
      </c>
      <c r="AC24" s="200">
        <v>0.72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12.54</v>
      </c>
      <c r="AL24" s="200">
        <v>0</v>
      </c>
      <c r="AM24" s="200">
        <v>0</v>
      </c>
      <c r="AN24" s="200">
        <v>0</v>
      </c>
      <c r="AO24" s="200">
        <v>227.25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77.62</v>
      </c>
      <c r="L25" s="200">
        <v>22.1</v>
      </c>
      <c r="M25" s="200">
        <v>0</v>
      </c>
      <c r="N25" s="200">
        <v>1.1399999999999999</v>
      </c>
      <c r="O25" s="200">
        <v>0.95</v>
      </c>
      <c r="P25" s="200">
        <v>2.33</v>
      </c>
      <c r="Q25" s="200">
        <v>0.84</v>
      </c>
      <c r="R25" s="200">
        <v>5</v>
      </c>
      <c r="S25" s="200">
        <v>2.85</v>
      </c>
      <c r="T25" s="200">
        <v>0</v>
      </c>
      <c r="U25" s="200">
        <v>12.41</v>
      </c>
      <c r="V25" s="200">
        <v>0.2</v>
      </c>
      <c r="W25" s="200">
        <v>0.77</v>
      </c>
      <c r="X25" s="200">
        <v>1.06</v>
      </c>
      <c r="Y25" s="200">
        <v>0</v>
      </c>
      <c r="Z25" s="200">
        <v>18.02</v>
      </c>
      <c r="AA25" s="200">
        <v>11.36</v>
      </c>
      <c r="AB25" s="200">
        <v>0</v>
      </c>
      <c r="AC25" s="200">
        <v>0.72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12.54</v>
      </c>
      <c r="AL25" s="200">
        <v>0</v>
      </c>
      <c r="AM25" s="200">
        <v>0</v>
      </c>
      <c r="AN25" s="200">
        <v>0</v>
      </c>
      <c r="AO25" s="200">
        <v>227.25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77.62</v>
      </c>
      <c r="L26" s="200">
        <v>22.1</v>
      </c>
      <c r="M26" s="200">
        <v>0</v>
      </c>
      <c r="N26" s="200">
        <v>1.1399999999999999</v>
      </c>
      <c r="O26" s="200">
        <v>0.95</v>
      </c>
      <c r="P26" s="200">
        <v>2.33</v>
      </c>
      <c r="Q26" s="200">
        <v>0.84</v>
      </c>
      <c r="R26" s="200">
        <v>5</v>
      </c>
      <c r="S26" s="200">
        <v>2.85</v>
      </c>
      <c r="T26" s="200">
        <v>0</v>
      </c>
      <c r="U26" s="200">
        <v>12.41</v>
      </c>
      <c r="V26" s="200">
        <v>0.2</v>
      </c>
      <c r="W26" s="200">
        <v>0.44</v>
      </c>
      <c r="X26" s="200">
        <v>0.94</v>
      </c>
      <c r="Y26" s="200">
        <v>0</v>
      </c>
      <c r="Z26" s="200">
        <v>18.02</v>
      </c>
      <c r="AA26" s="200">
        <v>11.36</v>
      </c>
      <c r="AB26" s="200">
        <v>0</v>
      </c>
      <c r="AC26" s="200">
        <v>0.72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12.54</v>
      </c>
      <c r="AL26" s="200">
        <v>0</v>
      </c>
      <c r="AM26" s="200">
        <v>0</v>
      </c>
      <c r="AN26" s="200">
        <v>0</v>
      </c>
      <c r="AO26" s="200">
        <v>227.25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77.62</v>
      </c>
      <c r="L27" s="200">
        <v>22.31</v>
      </c>
      <c r="M27" s="200">
        <v>0</v>
      </c>
      <c r="N27" s="200">
        <v>1.1399999999999999</v>
      </c>
      <c r="O27" s="200">
        <v>0.95</v>
      </c>
      <c r="P27" s="200">
        <v>2.33</v>
      </c>
      <c r="Q27" s="200">
        <v>0.84</v>
      </c>
      <c r="R27" s="200">
        <v>0.4</v>
      </c>
      <c r="S27" s="200">
        <v>2.85</v>
      </c>
      <c r="T27" s="200">
        <v>0</v>
      </c>
      <c r="U27" s="200">
        <v>12.41</v>
      </c>
      <c r="V27" s="200">
        <v>0.54</v>
      </c>
      <c r="W27" s="200">
        <v>0.44</v>
      </c>
      <c r="X27" s="200">
        <v>0.94</v>
      </c>
      <c r="Y27" s="200">
        <v>0</v>
      </c>
      <c r="Z27" s="200">
        <v>1.32</v>
      </c>
      <c r="AA27" s="200">
        <v>11.36</v>
      </c>
      <c r="AB27" s="200">
        <v>0</v>
      </c>
      <c r="AC27" s="200">
        <v>0.72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227.25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77.62</v>
      </c>
      <c r="L28" s="200">
        <v>22.31</v>
      </c>
      <c r="M28" s="200">
        <v>0</v>
      </c>
      <c r="N28" s="200">
        <v>1.1399999999999999</v>
      </c>
      <c r="O28" s="200">
        <v>0.95</v>
      </c>
      <c r="P28" s="200">
        <v>2.33</v>
      </c>
      <c r="Q28" s="200">
        <v>0.1</v>
      </c>
      <c r="R28" s="200">
        <v>0.4</v>
      </c>
      <c r="S28" s="200">
        <v>0.94</v>
      </c>
      <c r="T28" s="200">
        <v>0</v>
      </c>
      <c r="U28" s="200">
        <v>12.41</v>
      </c>
      <c r="V28" s="200">
        <v>0.2</v>
      </c>
      <c r="W28" s="200">
        <v>0.44</v>
      </c>
      <c r="X28" s="200">
        <v>0.94</v>
      </c>
      <c r="Y28" s="200">
        <v>0</v>
      </c>
      <c r="Z28" s="200">
        <v>1.32</v>
      </c>
      <c r="AA28" s="200">
        <v>0.86</v>
      </c>
      <c r="AB28" s="200">
        <v>0</v>
      </c>
      <c r="AC28" s="200">
        <v>0.72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227.25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77.62</v>
      </c>
      <c r="L29" s="200">
        <v>22.31</v>
      </c>
      <c r="M29" s="200">
        <v>0</v>
      </c>
      <c r="N29" s="200">
        <v>1.1399999999999999</v>
      </c>
      <c r="O29" s="200">
        <v>0.95</v>
      </c>
      <c r="P29" s="200">
        <v>2.33</v>
      </c>
      <c r="Q29" s="200">
        <v>0.1</v>
      </c>
      <c r="R29" s="200">
        <v>0.4</v>
      </c>
      <c r="S29" s="200">
        <v>0.28999999999999998</v>
      </c>
      <c r="T29" s="200">
        <v>0</v>
      </c>
      <c r="U29" s="200">
        <v>12.41</v>
      </c>
      <c r="V29" s="200">
        <v>0.2</v>
      </c>
      <c r="W29" s="200">
        <v>0.44</v>
      </c>
      <c r="X29" s="200">
        <v>0.94</v>
      </c>
      <c r="Y29" s="200">
        <v>0</v>
      </c>
      <c r="Z29" s="200">
        <v>1.32</v>
      </c>
      <c r="AA29" s="200">
        <v>0.86</v>
      </c>
      <c r="AB29" s="200">
        <v>0</v>
      </c>
      <c r="AC29" s="200">
        <v>0.72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12.6</v>
      </c>
      <c r="AL29" s="200">
        <v>0</v>
      </c>
      <c r="AM29" s="200">
        <v>0</v>
      </c>
      <c r="AN29" s="200">
        <v>0</v>
      </c>
      <c r="AO29" s="200">
        <v>227.25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75.88</v>
      </c>
      <c r="L30" s="200">
        <v>22.31</v>
      </c>
      <c r="M30" s="200">
        <v>0</v>
      </c>
      <c r="N30" s="200">
        <v>1.1399999999999999</v>
      </c>
      <c r="O30" s="200">
        <v>0.95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12.41</v>
      </c>
      <c r="V30" s="200">
        <v>0.2</v>
      </c>
      <c r="W30" s="200">
        <v>0.44</v>
      </c>
      <c r="X30" s="200">
        <v>0.94</v>
      </c>
      <c r="Y30" s="200">
        <v>0</v>
      </c>
      <c r="Z30" s="200">
        <v>1.32</v>
      </c>
      <c r="AA30" s="200">
        <v>0.86</v>
      </c>
      <c r="AB30" s="200">
        <v>0</v>
      </c>
      <c r="AC30" s="200">
        <v>0.72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12.6</v>
      </c>
      <c r="AL30" s="200">
        <v>0</v>
      </c>
      <c r="AM30" s="200">
        <v>0</v>
      </c>
      <c r="AN30" s="200">
        <v>0</v>
      </c>
      <c r="AO30" s="200">
        <v>227.25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86.31</v>
      </c>
      <c r="L31" s="200">
        <v>3.79</v>
      </c>
      <c r="M31" s="200">
        <v>0</v>
      </c>
      <c r="N31" s="200">
        <v>1.1399999999999999</v>
      </c>
      <c r="O31" s="200">
        <v>0.95</v>
      </c>
      <c r="P31" s="200">
        <v>2.33</v>
      </c>
      <c r="Q31" s="200">
        <v>0.26</v>
      </c>
      <c r="R31" s="200">
        <v>0.4</v>
      </c>
      <c r="S31" s="200">
        <v>0.38</v>
      </c>
      <c r="T31" s="200">
        <v>0</v>
      </c>
      <c r="U31" s="200">
        <v>12.41</v>
      </c>
      <c r="V31" s="200">
        <v>0.2</v>
      </c>
      <c r="W31" s="200">
        <v>0.44</v>
      </c>
      <c r="X31" s="200">
        <v>0.94</v>
      </c>
      <c r="Y31" s="200">
        <v>0</v>
      </c>
      <c r="Z31" s="200">
        <v>1.32</v>
      </c>
      <c r="AA31" s="200">
        <v>0.86</v>
      </c>
      <c r="AB31" s="200">
        <v>0</v>
      </c>
      <c r="AC31" s="200">
        <v>0.72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227.25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16.52</v>
      </c>
      <c r="L32" s="200">
        <v>1.63</v>
      </c>
      <c r="M32" s="200">
        <v>0</v>
      </c>
      <c r="N32" s="200">
        <v>1.1399999999999999</v>
      </c>
      <c r="O32" s="200">
        <v>0.95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12.41</v>
      </c>
      <c r="V32" s="200">
        <v>0.2</v>
      </c>
      <c r="W32" s="200">
        <v>0.44</v>
      </c>
      <c r="X32" s="200">
        <v>0.94</v>
      </c>
      <c r="Y32" s="200">
        <v>0</v>
      </c>
      <c r="Z32" s="200">
        <v>1.32</v>
      </c>
      <c r="AA32" s="200">
        <v>0.86</v>
      </c>
      <c r="AB32" s="200">
        <v>0</v>
      </c>
      <c r="AC32" s="200">
        <v>0.72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227.25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6.12</v>
      </c>
      <c r="L33" s="200">
        <v>1.63</v>
      </c>
      <c r="M33" s="200">
        <v>0</v>
      </c>
      <c r="N33" s="200">
        <v>1.1399999999999999</v>
      </c>
      <c r="O33" s="200">
        <v>0.95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12.41</v>
      </c>
      <c r="V33" s="200">
        <v>0.2</v>
      </c>
      <c r="W33" s="200">
        <v>0.44</v>
      </c>
      <c r="X33" s="200">
        <v>3.94</v>
      </c>
      <c r="Y33" s="200">
        <v>0</v>
      </c>
      <c r="Z33" s="200">
        <v>1.32</v>
      </c>
      <c r="AA33" s="200">
        <v>0.86</v>
      </c>
      <c r="AB33" s="200">
        <v>0</v>
      </c>
      <c r="AC33" s="200">
        <v>0.72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227.25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6.12</v>
      </c>
      <c r="L34" s="200">
        <v>1.63</v>
      </c>
      <c r="M34" s="200">
        <v>0</v>
      </c>
      <c r="N34" s="200">
        <v>1.1399999999999999</v>
      </c>
      <c r="O34" s="200">
        <v>0.95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12.41</v>
      </c>
      <c r="V34" s="200">
        <v>0.2</v>
      </c>
      <c r="W34" s="200">
        <v>0.44</v>
      </c>
      <c r="X34" s="200">
        <v>3.94</v>
      </c>
      <c r="Y34" s="200">
        <v>0</v>
      </c>
      <c r="Z34" s="200">
        <v>1.32</v>
      </c>
      <c r="AA34" s="200">
        <v>0.86</v>
      </c>
      <c r="AB34" s="200">
        <v>0</v>
      </c>
      <c r="AC34" s="200">
        <v>0.72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227.25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6.12</v>
      </c>
      <c r="L35" s="200">
        <v>1.63</v>
      </c>
      <c r="M35" s="200">
        <v>0</v>
      </c>
      <c r="N35" s="200">
        <v>1.1399999999999999</v>
      </c>
      <c r="O35" s="200">
        <v>0.95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12.41</v>
      </c>
      <c r="V35" s="200">
        <v>0.2</v>
      </c>
      <c r="W35" s="200">
        <v>0.44</v>
      </c>
      <c r="X35" s="200">
        <v>5.64</v>
      </c>
      <c r="Y35" s="200">
        <v>0</v>
      </c>
      <c r="Z35" s="200">
        <v>1.32</v>
      </c>
      <c r="AA35" s="200">
        <v>0.86</v>
      </c>
      <c r="AB35" s="200">
        <v>0</v>
      </c>
      <c r="AC35" s="200">
        <v>0.72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227.25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6.12</v>
      </c>
      <c r="L36" s="200">
        <v>1.63</v>
      </c>
      <c r="M36" s="200">
        <v>0</v>
      </c>
      <c r="N36" s="200">
        <v>1.1399999999999999</v>
      </c>
      <c r="O36" s="200">
        <v>0.95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12.41</v>
      </c>
      <c r="V36" s="200">
        <v>0.2</v>
      </c>
      <c r="W36" s="200">
        <v>0.44</v>
      </c>
      <c r="X36" s="200">
        <v>5.27</v>
      </c>
      <c r="Y36" s="200">
        <v>0</v>
      </c>
      <c r="Z36" s="200">
        <v>1.32</v>
      </c>
      <c r="AA36" s="200">
        <v>0.86</v>
      </c>
      <c r="AB36" s="200">
        <v>0</v>
      </c>
      <c r="AC36" s="200">
        <v>0.72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227.25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6.12</v>
      </c>
      <c r="L37" s="200">
        <v>1.63</v>
      </c>
      <c r="M37" s="200">
        <v>0</v>
      </c>
      <c r="N37" s="200">
        <v>1.1399999999999999</v>
      </c>
      <c r="O37" s="200">
        <v>0.95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12.41</v>
      </c>
      <c r="V37" s="200">
        <v>0.2</v>
      </c>
      <c r="W37" s="200">
        <v>0.44</v>
      </c>
      <c r="X37" s="200">
        <v>6.6</v>
      </c>
      <c r="Y37" s="200">
        <v>0</v>
      </c>
      <c r="Z37" s="200">
        <v>1.32</v>
      </c>
      <c r="AA37" s="200">
        <v>0.86</v>
      </c>
      <c r="AB37" s="200">
        <v>0</v>
      </c>
      <c r="AC37" s="200">
        <v>0.72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227.25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6.12</v>
      </c>
      <c r="L38" s="200">
        <v>1.63</v>
      </c>
      <c r="M38" s="200">
        <v>0</v>
      </c>
      <c r="N38" s="200">
        <v>1.1399999999999999</v>
      </c>
      <c r="O38" s="200">
        <v>0.95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12.41</v>
      </c>
      <c r="V38" s="200">
        <v>0.2</v>
      </c>
      <c r="W38" s="200">
        <v>0.44</v>
      </c>
      <c r="X38" s="200">
        <v>6.6</v>
      </c>
      <c r="Y38" s="200">
        <v>0</v>
      </c>
      <c r="Z38" s="200">
        <v>1.32</v>
      </c>
      <c r="AA38" s="200">
        <v>0.86</v>
      </c>
      <c r="AB38" s="200">
        <v>0</v>
      </c>
      <c r="AC38" s="200">
        <v>0.72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227.25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6.12</v>
      </c>
      <c r="L39" s="200">
        <v>1.63</v>
      </c>
      <c r="M39" s="200">
        <v>0</v>
      </c>
      <c r="N39" s="200">
        <v>1.1399999999999999</v>
      </c>
      <c r="O39" s="200">
        <v>0.95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12.41</v>
      </c>
      <c r="V39" s="200">
        <v>0.2</v>
      </c>
      <c r="W39" s="200">
        <v>0.44</v>
      </c>
      <c r="X39" s="200">
        <v>7.93</v>
      </c>
      <c r="Y39" s="200">
        <v>0</v>
      </c>
      <c r="Z39" s="200">
        <v>1.32</v>
      </c>
      <c r="AA39" s="200">
        <v>0.86</v>
      </c>
      <c r="AB39" s="200">
        <v>0</v>
      </c>
      <c r="AC39" s="200">
        <v>0.72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227.25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6.12</v>
      </c>
      <c r="L40" s="200">
        <v>1.63</v>
      </c>
      <c r="M40" s="200">
        <v>0</v>
      </c>
      <c r="N40" s="200">
        <v>1.1399999999999999</v>
      </c>
      <c r="O40" s="200">
        <v>0.95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12.41</v>
      </c>
      <c r="V40" s="200">
        <v>0.2</v>
      </c>
      <c r="W40" s="200">
        <v>0.44</v>
      </c>
      <c r="X40" s="200">
        <v>7.93</v>
      </c>
      <c r="Y40" s="200">
        <v>0</v>
      </c>
      <c r="Z40" s="200">
        <v>1.32</v>
      </c>
      <c r="AA40" s="200">
        <v>0.86</v>
      </c>
      <c r="AB40" s="200">
        <v>0</v>
      </c>
      <c r="AC40" s="200">
        <v>0.72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227.25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6.12</v>
      </c>
      <c r="L41" s="200">
        <v>1.63</v>
      </c>
      <c r="M41" s="200">
        <v>0</v>
      </c>
      <c r="N41" s="200">
        <v>1.1399999999999999</v>
      </c>
      <c r="O41" s="200">
        <v>0.95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12.41</v>
      </c>
      <c r="V41" s="200">
        <v>0.2</v>
      </c>
      <c r="W41" s="200">
        <v>0.44</v>
      </c>
      <c r="X41" s="200">
        <v>7.93</v>
      </c>
      <c r="Y41" s="200">
        <v>0</v>
      </c>
      <c r="Z41" s="200">
        <v>1.32</v>
      </c>
      <c r="AA41" s="200">
        <v>0.86</v>
      </c>
      <c r="AB41" s="200">
        <v>0</v>
      </c>
      <c r="AC41" s="200">
        <v>0.72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12.6</v>
      </c>
      <c r="AL41" s="200">
        <v>0</v>
      </c>
      <c r="AM41" s="200">
        <v>0</v>
      </c>
      <c r="AN41" s="200">
        <v>0</v>
      </c>
      <c r="AO41" s="200">
        <v>227.25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77.62</v>
      </c>
      <c r="L42" s="200">
        <v>1.63</v>
      </c>
      <c r="M42" s="200">
        <v>0</v>
      </c>
      <c r="N42" s="200">
        <v>1.1399999999999999</v>
      </c>
      <c r="O42" s="200">
        <v>0.95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12.41</v>
      </c>
      <c r="V42" s="200">
        <v>0.2</v>
      </c>
      <c r="W42" s="200">
        <v>0.44</v>
      </c>
      <c r="X42" s="200">
        <v>9.27</v>
      </c>
      <c r="Y42" s="200">
        <v>0</v>
      </c>
      <c r="Z42" s="200">
        <v>1.32</v>
      </c>
      <c r="AA42" s="200">
        <v>0.86</v>
      </c>
      <c r="AB42" s="200">
        <v>0</v>
      </c>
      <c r="AC42" s="200">
        <v>0.72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12.6</v>
      </c>
      <c r="AL42" s="200">
        <v>0</v>
      </c>
      <c r="AM42" s="200">
        <v>0</v>
      </c>
      <c r="AN42" s="200">
        <v>0</v>
      </c>
      <c r="AO42" s="200">
        <v>227.25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77.62</v>
      </c>
      <c r="L43" s="200">
        <v>1.63</v>
      </c>
      <c r="M43" s="200">
        <v>0</v>
      </c>
      <c r="N43" s="200">
        <v>1.1399999999999999</v>
      </c>
      <c r="O43" s="200">
        <v>0.95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12.41</v>
      </c>
      <c r="V43" s="200">
        <v>0.2</v>
      </c>
      <c r="W43" s="200">
        <v>0.44</v>
      </c>
      <c r="X43" s="200">
        <v>9.27</v>
      </c>
      <c r="Y43" s="200">
        <v>0</v>
      </c>
      <c r="Z43" s="200">
        <v>1.32</v>
      </c>
      <c r="AA43" s="200">
        <v>0.86</v>
      </c>
      <c r="AB43" s="200">
        <v>0</v>
      </c>
      <c r="AC43" s="200">
        <v>0.72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77.62</v>
      </c>
      <c r="L44" s="200">
        <v>1.63</v>
      </c>
      <c r="M44" s="200">
        <v>0</v>
      </c>
      <c r="N44" s="200">
        <v>1.1399999999999999</v>
      </c>
      <c r="O44" s="200">
        <v>0.95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12.41</v>
      </c>
      <c r="V44" s="200">
        <v>0.2</v>
      </c>
      <c r="W44" s="200">
        <v>0.44</v>
      </c>
      <c r="X44" s="200">
        <v>10.6</v>
      </c>
      <c r="Y44" s="200">
        <v>0</v>
      </c>
      <c r="Z44" s="200">
        <v>1.32</v>
      </c>
      <c r="AA44" s="200">
        <v>0.86</v>
      </c>
      <c r="AB44" s="200">
        <v>0</v>
      </c>
      <c r="AC44" s="200">
        <v>0.72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77.62</v>
      </c>
      <c r="L45" s="200">
        <v>1.63</v>
      </c>
      <c r="M45" s="200">
        <v>0</v>
      </c>
      <c r="N45" s="200">
        <v>1.1399999999999999</v>
      </c>
      <c r="O45" s="200">
        <v>0.95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12.41</v>
      </c>
      <c r="V45" s="200">
        <v>0.2</v>
      </c>
      <c r="W45" s="200">
        <v>0.44</v>
      </c>
      <c r="X45" s="200">
        <v>10.6</v>
      </c>
      <c r="Y45" s="200">
        <v>0</v>
      </c>
      <c r="Z45" s="200">
        <v>1.32</v>
      </c>
      <c r="AA45" s="200">
        <v>0.86</v>
      </c>
      <c r="AB45" s="200">
        <v>0</v>
      </c>
      <c r="AC45" s="200">
        <v>0.72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77.62</v>
      </c>
      <c r="L46" s="200">
        <v>1.63</v>
      </c>
      <c r="M46" s="200">
        <v>0</v>
      </c>
      <c r="N46" s="200">
        <v>1.1399999999999999</v>
      </c>
      <c r="O46" s="200">
        <v>0.95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12.41</v>
      </c>
      <c r="V46" s="200">
        <v>0.2</v>
      </c>
      <c r="W46" s="200">
        <v>0.44</v>
      </c>
      <c r="X46" s="200">
        <v>10.6</v>
      </c>
      <c r="Y46" s="200">
        <v>0</v>
      </c>
      <c r="Z46" s="200">
        <v>1.32</v>
      </c>
      <c r="AA46" s="200">
        <v>0.86</v>
      </c>
      <c r="AB46" s="200">
        <v>0</v>
      </c>
      <c r="AC46" s="200">
        <v>0.72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28.53</v>
      </c>
      <c r="L47" s="200">
        <v>1.63</v>
      </c>
      <c r="M47" s="200">
        <v>0</v>
      </c>
      <c r="N47" s="200">
        <v>1.1399999999999999</v>
      </c>
      <c r="O47" s="200">
        <v>0.95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12.41</v>
      </c>
      <c r="V47" s="200">
        <v>0.2</v>
      </c>
      <c r="W47" s="200">
        <v>0.44</v>
      </c>
      <c r="X47" s="200">
        <v>13.43</v>
      </c>
      <c r="Y47" s="200">
        <v>0</v>
      </c>
      <c r="Z47" s="200">
        <v>1.32</v>
      </c>
      <c r="AA47" s="200">
        <v>0.86</v>
      </c>
      <c r="AB47" s="200">
        <v>0</v>
      </c>
      <c r="AC47" s="200">
        <v>0.72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38.15</v>
      </c>
      <c r="L48" s="200">
        <v>1.63</v>
      </c>
      <c r="M48" s="200">
        <v>0</v>
      </c>
      <c r="N48" s="200">
        <v>1.1399999999999999</v>
      </c>
      <c r="O48" s="200">
        <v>0.95</v>
      </c>
      <c r="P48" s="200">
        <v>2.33</v>
      </c>
      <c r="Q48" s="200">
        <v>0.1</v>
      </c>
      <c r="R48" s="200">
        <v>0.4</v>
      </c>
      <c r="S48" s="200">
        <v>0.25</v>
      </c>
      <c r="T48" s="200">
        <v>0</v>
      </c>
      <c r="U48" s="200">
        <v>12.41</v>
      </c>
      <c r="V48" s="200">
        <v>0.2</v>
      </c>
      <c r="W48" s="200">
        <v>0.44</v>
      </c>
      <c r="X48" s="200">
        <v>13.43</v>
      </c>
      <c r="Y48" s="200">
        <v>0</v>
      </c>
      <c r="Z48" s="200">
        <v>1.32</v>
      </c>
      <c r="AA48" s="200">
        <v>0.86</v>
      </c>
      <c r="AB48" s="200">
        <v>0</v>
      </c>
      <c r="AC48" s="200">
        <v>0.96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47.78</v>
      </c>
      <c r="L49" s="200">
        <v>1.63</v>
      </c>
      <c r="M49" s="200">
        <v>0</v>
      </c>
      <c r="N49" s="200">
        <v>1.1399999999999999</v>
      </c>
      <c r="O49" s="200">
        <v>0.95</v>
      </c>
      <c r="P49" s="200">
        <v>2.33</v>
      </c>
      <c r="Q49" s="200">
        <v>0.1</v>
      </c>
      <c r="R49" s="200">
        <v>0.4</v>
      </c>
      <c r="S49" s="200">
        <v>0.25</v>
      </c>
      <c r="T49" s="200">
        <v>0</v>
      </c>
      <c r="U49" s="200">
        <v>12.41</v>
      </c>
      <c r="V49" s="200">
        <v>0.2</v>
      </c>
      <c r="W49" s="200">
        <v>0.44</v>
      </c>
      <c r="X49" s="200">
        <v>13.43</v>
      </c>
      <c r="Y49" s="200">
        <v>0</v>
      </c>
      <c r="Z49" s="200">
        <v>1.6</v>
      </c>
      <c r="AA49" s="200">
        <v>0.86</v>
      </c>
      <c r="AB49" s="200">
        <v>0</v>
      </c>
      <c r="AC49" s="200">
        <v>0.96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57.41</v>
      </c>
      <c r="L50" s="200">
        <v>1.63</v>
      </c>
      <c r="M50" s="200">
        <v>0</v>
      </c>
      <c r="N50" s="200">
        <v>1.1399999999999999</v>
      </c>
      <c r="O50" s="200">
        <v>0.95</v>
      </c>
      <c r="P50" s="200">
        <v>2.33</v>
      </c>
      <c r="Q50" s="200">
        <v>0.1</v>
      </c>
      <c r="R50" s="200">
        <v>0.4</v>
      </c>
      <c r="S50" s="200">
        <v>0.25</v>
      </c>
      <c r="T50" s="200">
        <v>0</v>
      </c>
      <c r="U50" s="200">
        <v>12.41</v>
      </c>
      <c r="V50" s="200">
        <v>0.2</v>
      </c>
      <c r="W50" s="200">
        <v>0.44</v>
      </c>
      <c r="X50" s="200">
        <v>13.43</v>
      </c>
      <c r="Y50" s="200">
        <v>0</v>
      </c>
      <c r="Z50" s="200">
        <v>1.6</v>
      </c>
      <c r="AA50" s="200">
        <v>0.86</v>
      </c>
      <c r="AB50" s="200">
        <v>0</v>
      </c>
      <c r="AC50" s="200">
        <v>0.96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77.62</v>
      </c>
      <c r="L51" s="200">
        <v>1.63</v>
      </c>
      <c r="M51" s="200">
        <v>0</v>
      </c>
      <c r="N51" s="200">
        <v>1.1399999999999999</v>
      </c>
      <c r="O51" s="200">
        <v>0.95</v>
      </c>
      <c r="P51" s="200">
        <v>2.33</v>
      </c>
      <c r="Q51" s="200">
        <v>0.1</v>
      </c>
      <c r="R51" s="200">
        <v>0.4</v>
      </c>
      <c r="S51" s="200">
        <v>0.25</v>
      </c>
      <c r="T51" s="200">
        <v>0</v>
      </c>
      <c r="U51" s="200">
        <v>12.41</v>
      </c>
      <c r="V51" s="200">
        <v>0.2</v>
      </c>
      <c r="W51" s="200">
        <v>0.44</v>
      </c>
      <c r="X51" s="200">
        <v>13.43</v>
      </c>
      <c r="Y51" s="200">
        <v>0</v>
      </c>
      <c r="Z51" s="200">
        <v>1.6</v>
      </c>
      <c r="AA51" s="200">
        <v>0.86</v>
      </c>
      <c r="AB51" s="200">
        <v>0</v>
      </c>
      <c r="AC51" s="200">
        <v>0.96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77.62</v>
      </c>
      <c r="L52" s="200">
        <v>22.31</v>
      </c>
      <c r="M52" s="200">
        <v>0</v>
      </c>
      <c r="N52" s="200">
        <v>1.1399999999999999</v>
      </c>
      <c r="O52" s="200">
        <v>0.95</v>
      </c>
      <c r="P52" s="200">
        <v>2.33</v>
      </c>
      <c r="Q52" s="200">
        <v>0.84</v>
      </c>
      <c r="R52" s="200">
        <v>0.4</v>
      </c>
      <c r="S52" s="200">
        <v>2.85</v>
      </c>
      <c r="T52" s="200">
        <v>0</v>
      </c>
      <c r="U52" s="200">
        <v>12.41</v>
      </c>
      <c r="V52" s="200">
        <v>0.2</v>
      </c>
      <c r="W52" s="200">
        <v>0.44</v>
      </c>
      <c r="X52" s="200">
        <v>13.43</v>
      </c>
      <c r="Y52" s="200">
        <v>0</v>
      </c>
      <c r="Z52" s="200">
        <v>1.6</v>
      </c>
      <c r="AA52" s="200">
        <v>0.86</v>
      </c>
      <c r="AB52" s="200">
        <v>0</v>
      </c>
      <c r="AC52" s="200">
        <v>0.96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77.62</v>
      </c>
      <c r="L53" s="200">
        <v>22.31</v>
      </c>
      <c r="M53" s="200">
        <v>0</v>
      </c>
      <c r="N53" s="200">
        <v>1.1399999999999999</v>
      </c>
      <c r="O53" s="200">
        <v>0.95</v>
      </c>
      <c r="P53" s="200">
        <v>2.33</v>
      </c>
      <c r="Q53" s="200">
        <v>0.84</v>
      </c>
      <c r="R53" s="200">
        <v>0.4</v>
      </c>
      <c r="S53" s="200">
        <v>2.85</v>
      </c>
      <c r="T53" s="200">
        <v>0</v>
      </c>
      <c r="U53" s="200">
        <v>12.41</v>
      </c>
      <c r="V53" s="200">
        <v>0.2</v>
      </c>
      <c r="W53" s="200">
        <v>0.44</v>
      </c>
      <c r="X53" s="200">
        <v>13.43</v>
      </c>
      <c r="Y53" s="200">
        <v>0</v>
      </c>
      <c r="Z53" s="200">
        <v>1.6</v>
      </c>
      <c r="AA53" s="200">
        <v>11.51</v>
      </c>
      <c r="AB53" s="200">
        <v>0</v>
      </c>
      <c r="AC53" s="200">
        <v>0.96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12.54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77.62</v>
      </c>
      <c r="L54" s="200">
        <v>22.31</v>
      </c>
      <c r="M54" s="200">
        <v>0</v>
      </c>
      <c r="N54" s="200">
        <v>1.1399999999999999</v>
      </c>
      <c r="O54" s="200">
        <v>0.95</v>
      </c>
      <c r="P54" s="200">
        <v>2.33</v>
      </c>
      <c r="Q54" s="200">
        <v>0.84</v>
      </c>
      <c r="R54" s="200">
        <v>4.99</v>
      </c>
      <c r="S54" s="200">
        <v>2.85</v>
      </c>
      <c r="T54" s="200">
        <v>0</v>
      </c>
      <c r="U54" s="200">
        <v>12.41</v>
      </c>
      <c r="V54" s="200">
        <v>0.2</v>
      </c>
      <c r="W54" s="200">
        <v>0.44</v>
      </c>
      <c r="X54" s="200">
        <v>13.43</v>
      </c>
      <c r="Y54" s="200">
        <v>0</v>
      </c>
      <c r="Z54" s="200">
        <v>1.6</v>
      </c>
      <c r="AA54" s="200">
        <v>11.51</v>
      </c>
      <c r="AB54" s="200">
        <v>0</v>
      </c>
      <c r="AC54" s="200">
        <v>0.96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12.54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77.62</v>
      </c>
      <c r="L55" s="200">
        <v>22.31</v>
      </c>
      <c r="M55" s="200">
        <v>0</v>
      </c>
      <c r="N55" s="200">
        <v>1.1399999999999999</v>
      </c>
      <c r="O55" s="200">
        <v>0.95</v>
      </c>
      <c r="P55" s="200">
        <v>2.33</v>
      </c>
      <c r="Q55" s="200">
        <v>0.85</v>
      </c>
      <c r="R55" s="200">
        <v>2.96</v>
      </c>
      <c r="S55" s="200">
        <v>2.85</v>
      </c>
      <c r="T55" s="200">
        <v>0</v>
      </c>
      <c r="U55" s="200">
        <v>12.41</v>
      </c>
      <c r="V55" s="200">
        <v>0.2</v>
      </c>
      <c r="W55" s="200">
        <v>6.01</v>
      </c>
      <c r="X55" s="200">
        <v>24.96</v>
      </c>
      <c r="Y55" s="200">
        <v>0</v>
      </c>
      <c r="Z55" s="200">
        <v>18.02</v>
      </c>
      <c r="AA55" s="200">
        <v>11.36</v>
      </c>
      <c r="AB55" s="200">
        <v>0</v>
      </c>
      <c r="AC55" s="200">
        <v>0.96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12.54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77.62</v>
      </c>
      <c r="L56" s="200">
        <v>22.31</v>
      </c>
      <c r="M56" s="200">
        <v>0</v>
      </c>
      <c r="N56" s="200">
        <v>1.1399999999999999</v>
      </c>
      <c r="O56" s="200">
        <v>0.95</v>
      </c>
      <c r="P56" s="200">
        <v>2.33</v>
      </c>
      <c r="Q56" s="200">
        <v>0.85</v>
      </c>
      <c r="R56" s="200">
        <v>4.91</v>
      </c>
      <c r="S56" s="200">
        <v>2.85</v>
      </c>
      <c r="T56" s="200">
        <v>0</v>
      </c>
      <c r="U56" s="200">
        <v>12.41</v>
      </c>
      <c r="V56" s="200">
        <v>0.2</v>
      </c>
      <c r="W56" s="200">
        <v>6.01</v>
      </c>
      <c r="X56" s="200">
        <v>24.96</v>
      </c>
      <c r="Y56" s="200">
        <v>0</v>
      </c>
      <c r="Z56" s="200">
        <v>18.02</v>
      </c>
      <c r="AA56" s="200">
        <v>11.36</v>
      </c>
      <c r="AB56" s="200">
        <v>0</v>
      </c>
      <c r="AC56" s="200">
        <v>0.96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12.54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77.62</v>
      </c>
      <c r="L57" s="200">
        <v>22.31</v>
      </c>
      <c r="M57" s="200">
        <v>0</v>
      </c>
      <c r="N57" s="200">
        <v>1.1399999999999999</v>
      </c>
      <c r="O57" s="200">
        <v>0.95</v>
      </c>
      <c r="P57" s="200">
        <v>2.33</v>
      </c>
      <c r="Q57" s="200">
        <v>0.85</v>
      </c>
      <c r="R57" s="200">
        <v>5</v>
      </c>
      <c r="S57" s="200">
        <v>2.85</v>
      </c>
      <c r="T57" s="200">
        <v>0</v>
      </c>
      <c r="U57" s="200">
        <v>12.41</v>
      </c>
      <c r="V57" s="200">
        <v>0.2</v>
      </c>
      <c r="W57" s="200">
        <v>6.01</v>
      </c>
      <c r="X57" s="200">
        <v>24.96</v>
      </c>
      <c r="Y57" s="200">
        <v>0</v>
      </c>
      <c r="Z57" s="200">
        <v>18.02</v>
      </c>
      <c r="AA57" s="200">
        <v>11.36</v>
      </c>
      <c r="AB57" s="200">
        <v>0</v>
      </c>
      <c r="AC57" s="200">
        <v>0.96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10.44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77.62</v>
      </c>
      <c r="L58" s="200">
        <v>22.31</v>
      </c>
      <c r="M58" s="200">
        <v>0</v>
      </c>
      <c r="N58" s="200">
        <v>1.1399999999999999</v>
      </c>
      <c r="O58" s="200">
        <v>0.95</v>
      </c>
      <c r="P58" s="200">
        <v>2.33</v>
      </c>
      <c r="Q58" s="200">
        <v>0.85</v>
      </c>
      <c r="R58" s="200">
        <v>5</v>
      </c>
      <c r="S58" s="200">
        <v>2.85</v>
      </c>
      <c r="T58" s="200">
        <v>0</v>
      </c>
      <c r="U58" s="200">
        <v>12.41</v>
      </c>
      <c r="V58" s="200">
        <v>0.2</v>
      </c>
      <c r="W58" s="200">
        <v>6.01</v>
      </c>
      <c r="X58" s="200">
        <v>24.96</v>
      </c>
      <c r="Y58" s="200">
        <v>0</v>
      </c>
      <c r="Z58" s="200">
        <v>18.02</v>
      </c>
      <c r="AA58" s="200">
        <v>11.36</v>
      </c>
      <c r="AB58" s="200">
        <v>0</v>
      </c>
      <c r="AC58" s="200">
        <v>0.96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10.44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77.62</v>
      </c>
      <c r="L59" s="200">
        <v>22.31</v>
      </c>
      <c r="M59" s="200">
        <v>0</v>
      </c>
      <c r="N59" s="200">
        <v>1.1399999999999999</v>
      </c>
      <c r="O59" s="200">
        <v>0.95</v>
      </c>
      <c r="P59" s="200">
        <v>2.33</v>
      </c>
      <c r="Q59" s="200">
        <v>0.85</v>
      </c>
      <c r="R59" s="200">
        <v>5</v>
      </c>
      <c r="S59" s="200">
        <v>2.85</v>
      </c>
      <c r="T59" s="200">
        <v>0</v>
      </c>
      <c r="U59" s="200">
        <v>12.41</v>
      </c>
      <c r="V59" s="200">
        <v>2.38</v>
      </c>
      <c r="W59" s="200">
        <v>6.02</v>
      </c>
      <c r="X59" s="200">
        <v>24.96</v>
      </c>
      <c r="Y59" s="200">
        <v>0</v>
      </c>
      <c r="Z59" s="200">
        <v>18.02</v>
      </c>
      <c r="AA59" s="200">
        <v>11.36</v>
      </c>
      <c r="AB59" s="200">
        <v>0</v>
      </c>
      <c r="AC59" s="200">
        <v>0.96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10.44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77.62</v>
      </c>
      <c r="L60" s="200">
        <v>22.31</v>
      </c>
      <c r="M60" s="200">
        <v>0</v>
      </c>
      <c r="N60" s="200">
        <v>1.1399999999999999</v>
      </c>
      <c r="O60" s="200">
        <v>0.95</v>
      </c>
      <c r="P60" s="200">
        <v>2.33</v>
      </c>
      <c r="Q60" s="200">
        <v>0.85</v>
      </c>
      <c r="R60" s="200">
        <v>5</v>
      </c>
      <c r="S60" s="200">
        <v>2.85</v>
      </c>
      <c r="T60" s="200">
        <v>0</v>
      </c>
      <c r="U60" s="200">
        <v>12.41</v>
      </c>
      <c r="V60" s="200">
        <v>2.38</v>
      </c>
      <c r="W60" s="200">
        <v>6.02</v>
      </c>
      <c r="X60" s="200">
        <v>24.96</v>
      </c>
      <c r="Y60" s="200">
        <v>0</v>
      </c>
      <c r="Z60" s="200">
        <v>18.02</v>
      </c>
      <c r="AA60" s="200">
        <v>11.36</v>
      </c>
      <c r="AB60" s="200">
        <v>0</v>
      </c>
      <c r="AC60" s="200">
        <v>0.96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10.44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77.62</v>
      </c>
      <c r="L61" s="200">
        <v>22.31</v>
      </c>
      <c r="M61" s="200">
        <v>0</v>
      </c>
      <c r="N61" s="200">
        <v>1.1399999999999999</v>
      </c>
      <c r="O61" s="200">
        <v>0.95</v>
      </c>
      <c r="P61" s="200">
        <v>2.33</v>
      </c>
      <c r="Q61" s="200">
        <v>0.85</v>
      </c>
      <c r="R61" s="200">
        <v>5</v>
      </c>
      <c r="S61" s="200">
        <v>2.85</v>
      </c>
      <c r="T61" s="200">
        <v>0</v>
      </c>
      <c r="U61" s="200">
        <v>12.41</v>
      </c>
      <c r="V61" s="200">
        <v>2.38</v>
      </c>
      <c r="W61" s="200">
        <v>6.02</v>
      </c>
      <c r="X61" s="200">
        <v>24.96</v>
      </c>
      <c r="Y61" s="200">
        <v>0</v>
      </c>
      <c r="Z61" s="200">
        <v>18.02</v>
      </c>
      <c r="AA61" s="200">
        <v>11.36</v>
      </c>
      <c r="AB61" s="200">
        <v>0</v>
      </c>
      <c r="AC61" s="200">
        <v>0.96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10.44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77.62</v>
      </c>
      <c r="L62" s="200">
        <v>22.31</v>
      </c>
      <c r="M62" s="200">
        <v>0</v>
      </c>
      <c r="N62" s="200">
        <v>1.1399999999999999</v>
      </c>
      <c r="O62" s="200">
        <v>0.95</v>
      </c>
      <c r="P62" s="200">
        <v>2.33</v>
      </c>
      <c r="Q62" s="200">
        <v>0.85</v>
      </c>
      <c r="R62" s="200">
        <v>5</v>
      </c>
      <c r="S62" s="200">
        <v>2.85</v>
      </c>
      <c r="T62" s="200">
        <v>0</v>
      </c>
      <c r="U62" s="200">
        <v>12.41</v>
      </c>
      <c r="V62" s="200">
        <v>2.38</v>
      </c>
      <c r="W62" s="200">
        <v>6.02</v>
      </c>
      <c r="X62" s="200">
        <v>24.96</v>
      </c>
      <c r="Y62" s="200">
        <v>0</v>
      </c>
      <c r="Z62" s="200">
        <v>18.02</v>
      </c>
      <c r="AA62" s="200">
        <v>11.36</v>
      </c>
      <c r="AB62" s="200">
        <v>0</v>
      </c>
      <c r="AC62" s="200">
        <v>0.96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10.44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77.62</v>
      </c>
      <c r="L63" s="200">
        <v>22.31</v>
      </c>
      <c r="M63" s="200">
        <v>0</v>
      </c>
      <c r="N63" s="200">
        <v>1.1399999999999999</v>
      </c>
      <c r="O63" s="200">
        <v>0.95</v>
      </c>
      <c r="P63" s="200">
        <v>2.33</v>
      </c>
      <c r="Q63" s="200">
        <v>0.85</v>
      </c>
      <c r="R63" s="200">
        <v>5</v>
      </c>
      <c r="S63" s="200">
        <v>2.85</v>
      </c>
      <c r="T63" s="200">
        <v>0</v>
      </c>
      <c r="U63" s="200">
        <v>12.41</v>
      </c>
      <c r="V63" s="200">
        <v>2.38</v>
      </c>
      <c r="W63" s="200">
        <v>6.02</v>
      </c>
      <c r="X63" s="200">
        <v>24.96</v>
      </c>
      <c r="Y63" s="200">
        <v>0</v>
      </c>
      <c r="Z63" s="200">
        <v>18.02</v>
      </c>
      <c r="AA63" s="200">
        <v>11.36</v>
      </c>
      <c r="AB63" s="200">
        <v>0</v>
      </c>
      <c r="AC63" s="200">
        <v>0.96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77.62</v>
      </c>
      <c r="L64" s="200">
        <v>22.31</v>
      </c>
      <c r="M64" s="200">
        <v>0</v>
      </c>
      <c r="N64" s="200">
        <v>1.1399999999999999</v>
      </c>
      <c r="O64" s="200">
        <v>0.95</v>
      </c>
      <c r="P64" s="200">
        <v>2.33</v>
      </c>
      <c r="Q64" s="200">
        <v>0.85</v>
      </c>
      <c r="R64" s="200">
        <v>5</v>
      </c>
      <c r="S64" s="200">
        <v>2.85</v>
      </c>
      <c r="T64" s="200">
        <v>0</v>
      </c>
      <c r="U64" s="200">
        <v>12.41</v>
      </c>
      <c r="V64" s="200">
        <v>2.38</v>
      </c>
      <c r="W64" s="200">
        <v>6.02</v>
      </c>
      <c r="X64" s="200">
        <v>24.96</v>
      </c>
      <c r="Y64" s="200">
        <v>0</v>
      </c>
      <c r="Z64" s="200">
        <v>18.02</v>
      </c>
      <c r="AA64" s="200">
        <v>11.36</v>
      </c>
      <c r="AB64" s="200">
        <v>0</v>
      </c>
      <c r="AC64" s="200">
        <v>0.96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77.62</v>
      </c>
      <c r="L65" s="200">
        <v>22.31</v>
      </c>
      <c r="M65" s="200">
        <v>0</v>
      </c>
      <c r="N65" s="200">
        <v>1.1399999999999999</v>
      </c>
      <c r="O65" s="200">
        <v>0.95</v>
      </c>
      <c r="P65" s="200">
        <v>2.33</v>
      </c>
      <c r="Q65" s="200">
        <v>0.85</v>
      </c>
      <c r="R65" s="200">
        <v>5</v>
      </c>
      <c r="S65" s="200">
        <v>2.85</v>
      </c>
      <c r="T65" s="200">
        <v>0</v>
      </c>
      <c r="U65" s="200">
        <v>12.41</v>
      </c>
      <c r="V65" s="200">
        <v>2.38</v>
      </c>
      <c r="W65" s="200">
        <v>6.02</v>
      </c>
      <c r="X65" s="200">
        <v>24.96</v>
      </c>
      <c r="Y65" s="200">
        <v>0</v>
      </c>
      <c r="Z65" s="200">
        <v>18.02</v>
      </c>
      <c r="AA65" s="200">
        <v>11.36</v>
      </c>
      <c r="AB65" s="200">
        <v>0</v>
      </c>
      <c r="AC65" s="200">
        <v>0.96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77.62</v>
      </c>
      <c r="L66" s="200">
        <v>22.31</v>
      </c>
      <c r="M66" s="200">
        <v>0</v>
      </c>
      <c r="N66" s="200">
        <v>1.1399999999999999</v>
      </c>
      <c r="O66" s="200">
        <v>0.95</v>
      </c>
      <c r="P66" s="200">
        <v>2.33</v>
      </c>
      <c r="Q66" s="200">
        <v>0.85</v>
      </c>
      <c r="R66" s="200">
        <v>5</v>
      </c>
      <c r="S66" s="200">
        <v>2.85</v>
      </c>
      <c r="T66" s="200">
        <v>0</v>
      </c>
      <c r="U66" s="200">
        <v>12.41</v>
      </c>
      <c r="V66" s="200">
        <v>2.38</v>
      </c>
      <c r="W66" s="200">
        <v>6.02</v>
      </c>
      <c r="X66" s="200">
        <v>24.96</v>
      </c>
      <c r="Y66" s="200">
        <v>0</v>
      </c>
      <c r="Z66" s="200">
        <v>18.02</v>
      </c>
      <c r="AA66" s="200">
        <v>11.36</v>
      </c>
      <c r="AB66" s="200">
        <v>0</v>
      </c>
      <c r="AC66" s="200">
        <v>0.96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77.62</v>
      </c>
      <c r="L67" s="200">
        <v>22.31</v>
      </c>
      <c r="M67" s="200">
        <v>0</v>
      </c>
      <c r="N67" s="200">
        <v>1.1399999999999999</v>
      </c>
      <c r="O67" s="200">
        <v>0.95</v>
      </c>
      <c r="P67" s="200">
        <v>2.33</v>
      </c>
      <c r="Q67" s="200">
        <v>0.85</v>
      </c>
      <c r="R67" s="200">
        <v>5.16</v>
      </c>
      <c r="S67" s="200">
        <v>2.85</v>
      </c>
      <c r="T67" s="200">
        <v>0</v>
      </c>
      <c r="U67" s="200">
        <v>12.41</v>
      </c>
      <c r="V67" s="200">
        <v>2.38</v>
      </c>
      <c r="W67" s="200">
        <v>5.05</v>
      </c>
      <c r="X67" s="200">
        <v>23.03</v>
      </c>
      <c r="Y67" s="200">
        <v>0</v>
      </c>
      <c r="Z67" s="200">
        <v>18.5</v>
      </c>
      <c r="AA67" s="200">
        <v>11.36</v>
      </c>
      <c r="AB67" s="200">
        <v>0</v>
      </c>
      <c r="AC67" s="200">
        <v>0.96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9.4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77.62</v>
      </c>
      <c r="L68" s="200">
        <v>22.31</v>
      </c>
      <c r="M68" s="200">
        <v>0</v>
      </c>
      <c r="N68" s="200">
        <v>1.1399999999999999</v>
      </c>
      <c r="O68" s="200">
        <v>0.95</v>
      </c>
      <c r="P68" s="200">
        <v>2.33</v>
      </c>
      <c r="Q68" s="200">
        <v>0.85</v>
      </c>
      <c r="R68" s="200">
        <v>5.22</v>
      </c>
      <c r="S68" s="200">
        <v>2.85</v>
      </c>
      <c r="T68" s="200">
        <v>0</v>
      </c>
      <c r="U68" s="200">
        <v>12.41</v>
      </c>
      <c r="V68" s="200">
        <v>2.38</v>
      </c>
      <c r="W68" s="200">
        <v>5.05</v>
      </c>
      <c r="X68" s="200">
        <v>23.03</v>
      </c>
      <c r="Y68" s="200">
        <v>0</v>
      </c>
      <c r="Z68" s="200">
        <v>18.5</v>
      </c>
      <c r="AA68" s="200">
        <v>11.36</v>
      </c>
      <c r="AB68" s="200">
        <v>0</v>
      </c>
      <c r="AC68" s="200">
        <v>0.96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9.4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77.62</v>
      </c>
      <c r="L69" s="200">
        <v>22.31</v>
      </c>
      <c r="M69" s="200">
        <v>0</v>
      </c>
      <c r="N69" s="200">
        <v>1.1399999999999999</v>
      </c>
      <c r="O69" s="200">
        <v>0.95</v>
      </c>
      <c r="P69" s="200">
        <v>2.33</v>
      </c>
      <c r="Q69" s="200">
        <v>0.85</v>
      </c>
      <c r="R69" s="200">
        <v>5.22</v>
      </c>
      <c r="S69" s="200">
        <v>2.85</v>
      </c>
      <c r="T69" s="200">
        <v>0</v>
      </c>
      <c r="U69" s="200">
        <v>12.41</v>
      </c>
      <c r="V69" s="200">
        <v>2.38</v>
      </c>
      <c r="W69" s="200">
        <v>5.05</v>
      </c>
      <c r="X69" s="200">
        <v>23.03</v>
      </c>
      <c r="Y69" s="200">
        <v>0</v>
      </c>
      <c r="Z69" s="200">
        <v>18.66</v>
      </c>
      <c r="AA69" s="200">
        <v>11.36</v>
      </c>
      <c r="AB69" s="200">
        <v>0</v>
      </c>
      <c r="AC69" s="200">
        <v>0.96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9.4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77.62</v>
      </c>
      <c r="L70" s="200">
        <v>22.31</v>
      </c>
      <c r="M70" s="200">
        <v>0</v>
      </c>
      <c r="N70" s="200">
        <v>1.1399999999999999</v>
      </c>
      <c r="O70" s="200">
        <v>0.95</v>
      </c>
      <c r="P70" s="200">
        <v>2.33</v>
      </c>
      <c r="Q70" s="200">
        <v>0.84</v>
      </c>
      <c r="R70" s="200">
        <v>5.21</v>
      </c>
      <c r="S70" s="200">
        <v>2.85</v>
      </c>
      <c r="T70" s="200">
        <v>0</v>
      </c>
      <c r="U70" s="200">
        <v>12.41</v>
      </c>
      <c r="V70" s="200">
        <v>2.38</v>
      </c>
      <c r="W70" s="200">
        <v>5.05</v>
      </c>
      <c r="X70" s="200">
        <v>23.03</v>
      </c>
      <c r="Y70" s="200">
        <v>0</v>
      </c>
      <c r="Z70" s="200">
        <v>17.05</v>
      </c>
      <c r="AA70" s="200">
        <v>11.36</v>
      </c>
      <c r="AB70" s="200">
        <v>0</v>
      </c>
      <c r="AC70" s="200">
        <v>1.2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9.4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77.62</v>
      </c>
      <c r="L71" s="200">
        <v>22.31</v>
      </c>
      <c r="M71" s="200">
        <v>0</v>
      </c>
      <c r="N71" s="200">
        <v>1.1399999999999999</v>
      </c>
      <c r="O71" s="200">
        <v>0.95</v>
      </c>
      <c r="P71" s="200">
        <v>2.33</v>
      </c>
      <c r="Q71" s="200">
        <v>0.84</v>
      </c>
      <c r="R71" s="200">
        <v>5.21</v>
      </c>
      <c r="S71" s="200">
        <v>2.85</v>
      </c>
      <c r="T71" s="200">
        <v>0</v>
      </c>
      <c r="U71" s="200">
        <v>12.41</v>
      </c>
      <c r="V71" s="200">
        <v>0.2</v>
      </c>
      <c r="W71" s="200">
        <v>5.05</v>
      </c>
      <c r="X71" s="200">
        <v>23.03</v>
      </c>
      <c r="Y71" s="200">
        <v>0</v>
      </c>
      <c r="Z71" s="200">
        <v>17.05</v>
      </c>
      <c r="AA71" s="200">
        <v>11.36</v>
      </c>
      <c r="AB71" s="200">
        <v>0</v>
      </c>
      <c r="AC71" s="200">
        <v>1.2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10.44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77.62</v>
      </c>
      <c r="L72" s="200">
        <v>22.31</v>
      </c>
      <c r="M72" s="200">
        <v>0</v>
      </c>
      <c r="N72" s="200">
        <v>1.1399999999999999</v>
      </c>
      <c r="O72" s="200">
        <v>0.95</v>
      </c>
      <c r="P72" s="200">
        <v>2.33</v>
      </c>
      <c r="Q72" s="200">
        <v>0.84</v>
      </c>
      <c r="R72" s="200">
        <v>4.99</v>
      </c>
      <c r="S72" s="200">
        <v>2.85</v>
      </c>
      <c r="T72" s="200">
        <v>0</v>
      </c>
      <c r="U72" s="200">
        <v>12.41</v>
      </c>
      <c r="V72" s="200">
        <v>0.2</v>
      </c>
      <c r="W72" s="200">
        <v>0.47</v>
      </c>
      <c r="X72" s="200">
        <v>1.41</v>
      </c>
      <c r="Y72" s="200">
        <v>0</v>
      </c>
      <c r="Z72" s="200">
        <v>17.05</v>
      </c>
      <c r="AA72" s="200">
        <v>11.36</v>
      </c>
      <c r="AB72" s="200">
        <v>0</v>
      </c>
      <c r="AC72" s="200">
        <v>1.2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10.44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77.62</v>
      </c>
      <c r="L73" s="200">
        <v>22.31</v>
      </c>
      <c r="M73" s="200">
        <v>0</v>
      </c>
      <c r="N73" s="200">
        <v>1.1399999999999999</v>
      </c>
      <c r="O73" s="200">
        <v>0.95</v>
      </c>
      <c r="P73" s="200">
        <v>2.33</v>
      </c>
      <c r="Q73" s="200">
        <v>0.84</v>
      </c>
      <c r="R73" s="200">
        <v>4.99</v>
      </c>
      <c r="S73" s="200">
        <v>2.85</v>
      </c>
      <c r="T73" s="200">
        <v>0</v>
      </c>
      <c r="U73" s="200">
        <v>12.41</v>
      </c>
      <c r="V73" s="200">
        <v>0.2</v>
      </c>
      <c r="W73" s="200">
        <v>0.44</v>
      </c>
      <c r="X73" s="200">
        <v>1.41</v>
      </c>
      <c r="Y73" s="200">
        <v>0</v>
      </c>
      <c r="Z73" s="200">
        <v>17.05</v>
      </c>
      <c r="AA73" s="200">
        <v>11.36</v>
      </c>
      <c r="AB73" s="200">
        <v>0</v>
      </c>
      <c r="AC73" s="200">
        <v>1.2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12.54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80.7</v>
      </c>
      <c r="L74" s="200">
        <v>22.31</v>
      </c>
      <c r="M74" s="200">
        <v>0</v>
      </c>
      <c r="N74" s="200">
        <v>1.1399999999999999</v>
      </c>
      <c r="O74" s="200">
        <v>0.95</v>
      </c>
      <c r="P74" s="200">
        <v>2.33</v>
      </c>
      <c r="Q74" s="200">
        <v>0.84</v>
      </c>
      <c r="R74" s="200">
        <v>4.99</v>
      </c>
      <c r="S74" s="200">
        <v>2.85</v>
      </c>
      <c r="T74" s="200">
        <v>0</v>
      </c>
      <c r="U74" s="200">
        <v>12.41</v>
      </c>
      <c r="V74" s="200">
        <v>0.2</v>
      </c>
      <c r="W74" s="200">
        <v>0.44</v>
      </c>
      <c r="X74" s="200">
        <v>1.41</v>
      </c>
      <c r="Y74" s="200">
        <v>0</v>
      </c>
      <c r="Z74" s="200">
        <v>17.05</v>
      </c>
      <c r="AA74" s="200">
        <v>11.36</v>
      </c>
      <c r="AB74" s="200">
        <v>0</v>
      </c>
      <c r="AC74" s="200">
        <v>1.2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12.54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77.62</v>
      </c>
      <c r="L75" s="200">
        <v>22.31</v>
      </c>
      <c r="M75" s="200">
        <v>0</v>
      </c>
      <c r="N75" s="200">
        <v>1.1399999999999999</v>
      </c>
      <c r="O75" s="200">
        <v>0.95</v>
      </c>
      <c r="P75" s="200">
        <v>2.33</v>
      </c>
      <c r="Q75" s="200">
        <v>0.84</v>
      </c>
      <c r="R75" s="200">
        <v>4.99</v>
      </c>
      <c r="S75" s="200">
        <v>2.85</v>
      </c>
      <c r="T75" s="200">
        <v>0</v>
      </c>
      <c r="U75" s="200">
        <v>12.41</v>
      </c>
      <c r="V75" s="200">
        <v>0.2</v>
      </c>
      <c r="W75" s="200">
        <v>0.44</v>
      </c>
      <c r="X75" s="200">
        <v>1.41</v>
      </c>
      <c r="Y75" s="200">
        <v>0</v>
      </c>
      <c r="Z75" s="200">
        <v>17.05</v>
      </c>
      <c r="AA75" s="200">
        <v>0.86</v>
      </c>
      <c r="AB75" s="200">
        <v>0</v>
      </c>
      <c r="AC75" s="200">
        <v>1.2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77.62</v>
      </c>
      <c r="L76" s="200">
        <v>1.63</v>
      </c>
      <c r="M76" s="200">
        <v>0</v>
      </c>
      <c r="N76" s="200">
        <v>1.1399999999999999</v>
      </c>
      <c r="O76" s="200">
        <v>0.95</v>
      </c>
      <c r="P76" s="200">
        <v>2.33</v>
      </c>
      <c r="Q76" s="200">
        <v>0.1</v>
      </c>
      <c r="R76" s="200">
        <v>0.43</v>
      </c>
      <c r="S76" s="200">
        <v>0.25</v>
      </c>
      <c r="T76" s="200">
        <v>0</v>
      </c>
      <c r="U76" s="200">
        <v>12.41</v>
      </c>
      <c r="V76" s="200">
        <v>0.2</v>
      </c>
      <c r="W76" s="200">
        <v>0.44</v>
      </c>
      <c r="X76" s="200">
        <v>1.41</v>
      </c>
      <c r="Y76" s="200">
        <v>0</v>
      </c>
      <c r="Z76" s="200">
        <v>1.32</v>
      </c>
      <c r="AA76" s="200">
        <v>0.86</v>
      </c>
      <c r="AB76" s="200">
        <v>0</v>
      </c>
      <c r="AC76" s="200">
        <v>0.96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77.62</v>
      </c>
      <c r="L77" s="200">
        <v>1.63</v>
      </c>
      <c r="M77" s="200">
        <v>0</v>
      </c>
      <c r="N77" s="200">
        <v>1.1399999999999999</v>
      </c>
      <c r="O77" s="200">
        <v>0.95</v>
      </c>
      <c r="P77" s="200">
        <v>2.33</v>
      </c>
      <c r="Q77" s="200">
        <v>0.1</v>
      </c>
      <c r="R77" s="200">
        <v>0.4</v>
      </c>
      <c r="S77" s="200">
        <v>0.25</v>
      </c>
      <c r="T77" s="200">
        <v>0</v>
      </c>
      <c r="U77" s="200">
        <v>12.41</v>
      </c>
      <c r="V77" s="200">
        <v>0.2</v>
      </c>
      <c r="W77" s="200">
        <v>0.44</v>
      </c>
      <c r="X77" s="200">
        <v>1.41</v>
      </c>
      <c r="Y77" s="200">
        <v>0</v>
      </c>
      <c r="Z77" s="200">
        <v>1.32</v>
      </c>
      <c r="AA77" s="200">
        <v>0.86</v>
      </c>
      <c r="AB77" s="200">
        <v>0</v>
      </c>
      <c r="AC77" s="200">
        <v>0.96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8.27</v>
      </c>
      <c r="L78" s="200">
        <v>1.63</v>
      </c>
      <c r="M78" s="200">
        <v>0</v>
      </c>
      <c r="N78" s="200">
        <v>1.1399999999999999</v>
      </c>
      <c r="O78" s="200">
        <v>0.95</v>
      </c>
      <c r="P78" s="200">
        <v>2.33</v>
      </c>
      <c r="Q78" s="200">
        <v>0.1</v>
      </c>
      <c r="R78" s="200">
        <v>0.4</v>
      </c>
      <c r="S78" s="200">
        <v>0.25</v>
      </c>
      <c r="T78" s="200">
        <v>0</v>
      </c>
      <c r="U78" s="200">
        <v>12.41</v>
      </c>
      <c r="V78" s="200">
        <v>0.2</v>
      </c>
      <c r="W78" s="200">
        <v>0.44</v>
      </c>
      <c r="X78" s="200">
        <v>1.41</v>
      </c>
      <c r="Y78" s="200">
        <v>0</v>
      </c>
      <c r="Z78" s="200">
        <v>1.32</v>
      </c>
      <c r="AA78" s="200">
        <v>0.86</v>
      </c>
      <c r="AB78" s="200">
        <v>0</v>
      </c>
      <c r="AC78" s="200">
        <v>0.96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6.12</v>
      </c>
      <c r="L79" s="200">
        <v>1.63</v>
      </c>
      <c r="M79" s="200">
        <v>0</v>
      </c>
      <c r="N79" s="200">
        <v>1.1399999999999999</v>
      </c>
      <c r="O79" s="200">
        <v>0.95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12.41</v>
      </c>
      <c r="V79" s="200">
        <v>0.2</v>
      </c>
      <c r="W79" s="200">
        <v>0.44</v>
      </c>
      <c r="X79" s="200">
        <v>1.41</v>
      </c>
      <c r="Y79" s="200">
        <v>0</v>
      </c>
      <c r="Z79" s="200">
        <v>1.32</v>
      </c>
      <c r="AA79" s="200">
        <v>0.86</v>
      </c>
      <c r="AB79" s="200">
        <v>0</v>
      </c>
      <c r="AC79" s="200">
        <v>0.96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6.12</v>
      </c>
      <c r="L80" s="200">
        <v>1.63</v>
      </c>
      <c r="M80" s="200">
        <v>0</v>
      </c>
      <c r="N80" s="200">
        <v>1.1399999999999999</v>
      </c>
      <c r="O80" s="200">
        <v>0.95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12.41</v>
      </c>
      <c r="V80" s="200">
        <v>0.2</v>
      </c>
      <c r="W80" s="200">
        <v>0.44</v>
      </c>
      <c r="X80" s="200">
        <v>1.41</v>
      </c>
      <c r="Y80" s="200">
        <v>0</v>
      </c>
      <c r="Z80" s="200">
        <v>1.32</v>
      </c>
      <c r="AA80" s="200">
        <v>0.86</v>
      </c>
      <c r="AB80" s="200">
        <v>0</v>
      </c>
      <c r="AC80" s="200">
        <v>0.96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6.12</v>
      </c>
      <c r="L81" s="200">
        <v>1.63</v>
      </c>
      <c r="M81" s="200">
        <v>0</v>
      </c>
      <c r="N81" s="200">
        <v>1.1399999999999999</v>
      </c>
      <c r="O81" s="200">
        <v>0.95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12.41</v>
      </c>
      <c r="V81" s="200">
        <v>0.2</v>
      </c>
      <c r="W81" s="200">
        <v>0.44</v>
      </c>
      <c r="X81" s="200">
        <v>1.41</v>
      </c>
      <c r="Y81" s="200">
        <v>0</v>
      </c>
      <c r="Z81" s="200">
        <v>1.32</v>
      </c>
      <c r="AA81" s="200">
        <v>0.86</v>
      </c>
      <c r="AB81" s="200">
        <v>0</v>
      </c>
      <c r="AC81" s="200">
        <v>0.96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6.12</v>
      </c>
      <c r="L82" s="200">
        <v>1.63</v>
      </c>
      <c r="M82" s="200">
        <v>0</v>
      </c>
      <c r="N82" s="200">
        <v>1.1399999999999999</v>
      </c>
      <c r="O82" s="200">
        <v>0.95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12.41</v>
      </c>
      <c r="V82" s="200">
        <v>0.2</v>
      </c>
      <c r="W82" s="200">
        <v>0.44</v>
      </c>
      <c r="X82" s="200">
        <v>1.41</v>
      </c>
      <c r="Y82" s="200">
        <v>0</v>
      </c>
      <c r="Z82" s="200">
        <v>1.32</v>
      </c>
      <c r="AA82" s="200">
        <v>0.86</v>
      </c>
      <c r="AB82" s="200">
        <v>0</v>
      </c>
      <c r="AC82" s="200">
        <v>0.96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25.33</v>
      </c>
      <c r="L83" s="200">
        <v>22.31</v>
      </c>
      <c r="M83" s="200">
        <v>0</v>
      </c>
      <c r="N83" s="200">
        <v>1.1399999999999999</v>
      </c>
      <c r="O83" s="200">
        <v>0.95</v>
      </c>
      <c r="P83" s="200">
        <v>2.33</v>
      </c>
      <c r="Q83" s="200">
        <v>0.84</v>
      </c>
      <c r="R83" s="200">
        <v>0.4</v>
      </c>
      <c r="S83" s="200">
        <v>2.77</v>
      </c>
      <c r="T83" s="200">
        <v>0</v>
      </c>
      <c r="U83" s="200">
        <v>12.41</v>
      </c>
      <c r="V83" s="200">
        <v>0.2</v>
      </c>
      <c r="W83" s="200">
        <v>0.44</v>
      </c>
      <c r="X83" s="200">
        <v>1.41</v>
      </c>
      <c r="Y83" s="200">
        <v>0</v>
      </c>
      <c r="Z83" s="200">
        <v>1.32</v>
      </c>
      <c r="AA83" s="200">
        <v>0.86</v>
      </c>
      <c r="AB83" s="200">
        <v>0</v>
      </c>
      <c r="AC83" s="200">
        <v>0.96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12.54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77.62</v>
      </c>
      <c r="L84" s="200">
        <v>22.31</v>
      </c>
      <c r="M84" s="200">
        <v>0</v>
      </c>
      <c r="N84" s="200">
        <v>1.1399999999999999</v>
      </c>
      <c r="O84" s="200">
        <v>0.95</v>
      </c>
      <c r="P84" s="200">
        <v>2.33</v>
      </c>
      <c r="Q84" s="200">
        <v>0.84</v>
      </c>
      <c r="R84" s="200">
        <v>0.4</v>
      </c>
      <c r="S84" s="200">
        <v>2.85</v>
      </c>
      <c r="T84" s="200">
        <v>0</v>
      </c>
      <c r="U84" s="200">
        <v>12.41</v>
      </c>
      <c r="V84" s="200">
        <v>0.2</v>
      </c>
      <c r="W84" s="200">
        <v>0.44</v>
      </c>
      <c r="X84" s="200">
        <v>1.41</v>
      </c>
      <c r="Y84" s="200">
        <v>0</v>
      </c>
      <c r="Z84" s="200">
        <v>1.32</v>
      </c>
      <c r="AA84" s="200">
        <v>0.86</v>
      </c>
      <c r="AB84" s="200">
        <v>0</v>
      </c>
      <c r="AC84" s="200">
        <v>0.96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12.54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77.62</v>
      </c>
      <c r="L85" s="200">
        <v>22.31</v>
      </c>
      <c r="M85" s="200">
        <v>0</v>
      </c>
      <c r="N85" s="200">
        <v>1.1399999999999999</v>
      </c>
      <c r="O85" s="200">
        <v>0.95</v>
      </c>
      <c r="P85" s="200">
        <v>2.33</v>
      </c>
      <c r="Q85" s="200">
        <v>0.84</v>
      </c>
      <c r="R85" s="200">
        <v>0.4</v>
      </c>
      <c r="S85" s="200">
        <v>2.85</v>
      </c>
      <c r="T85" s="200">
        <v>0</v>
      </c>
      <c r="U85" s="200">
        <v>12.41</v>
      </c>
      <c r="V85" s="200">
        <v>0.2</v>
      </c>
      <c r="W85" s="200">
        <v>0.44</v>
      </c>
      <c r="X85" s="200">
        <v>1.41</v>
      </c>
      <c r="Y85" s="200">
        <v>0</v>
      </c>
      <c r="Z85" s="200">
        <v>1.32</v>
      </c>
      <c r="AA85" s="200">
        <v>0.86</v>
      </c>
      <c r="AB85" s="200">
        <v>0</v>
      </c>
      <c r="AC85" s="200">
        <v>0.96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12.54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77.62</v>
      </c>
      <c r="L86" s="200">
        <v>22.31</v>
      </c>
      <c r="M86" s="200">
        <v>0</v>
      </c>
      <c r="N86" s="200">
        <v>1.1399999999999999</v>
      </c>
      <c r="O86" s="200">
        <v>0.95</v>
      </c>
      <c r="P86" s="200">
        <v>2.33</v>
      </c>
      <c r="Q86" s="200">
        <v>0.84</v>
      </c>
      <c r="R86" s="200">
        <v>0.4</v>
      </c>
      <c r="S86" s="200">
        <v>2.85</v>
      </c>
      <c r="T86" s="200">
        <v>0</v>
      </c>
      <c r="U86" s="200">
        <v>12.41</v>
      </c>
      <c r="V86" s="200">
        <v>0.2</v>
      </c>
      <c r="W86" s="200">
        <v>0.44</v>
      </c>
      <c r="X86" s="200">
        <v>1.41</v>
      </c>
      <c r="Y86" s="200">
        <v>0</v>
      </c>
      <c r="Z86" s="200">
        <v>1.32</v>
      </c>
      <c r="AA86" s="200">
        <v>11.36</v>
      </c>
      <c r="AB86" s="200">
        <v>0</v>
      </c>
      <c r="AC86" s="200">
        <v>0.96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12.54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77.62</v>
      </c>
      <c r="L87" s="200">
        <v>22.31</v>
      </c>
      <c r="M87" s="200">
        <v>0</v>
      </c>
      <c r="N87" s="200">
        <v>1.1399999999999999</v>
      </c>
      <c r="O87" s="200">
        <v>0.95</v>
      </c>
      <c r="P87" s="200">
        <v>2.33</v>
      </c>
      <c r="Q87" s="200">
        <v>0.84</v>
      </c>
      <c r="R87" s="200">
        <v>0.4</v>
      </c>
      <c r="S87" s="200">
        <v>2.85</v>
      </c>
      <c r="T87" s="200">
        <v>0</v>
      </c>
      <c r="U87" s="200">
        <v>12.41</v>
      </c>
      <c r="V87" s="200">
        <v>0.2</v>
      </c>
      <c r="W87" s="200">
        <v>0.44</v>
      </c>
      <c r="X87" s="200">
        <v>1.41</v>
      </c>
      <c r="Y87" s="200">
        <v>0</v>
      </c>
      <c r="Z87" s="200">
        <v>1.32</v>
      </c>
      <c r="AA87" s="200">
        <v>11.36</v>
      </c>
      <c r="AB87" s="200">
        <v>0</v>
      </c>
      <c r="AC87" s="200">
        <v>0.96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12.54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77.62</v>
      </c>
      <c r="L88" s="200">
        <v>22.31</v>
      </c>
      <c r="M88" s="200">
        <v>0</v>
      </c>
      <c r="N88" s="200">
        <v>1.1399999999999999</v>
      </c>
      <c r="O88" s="200">
        <v>0.95</v>
      </c>
      <c r="P88" s="200">
        <v>2.33</v>
      </c>
      <c r="Q88" s="200">
        <v>0.84</v>
      </c>
      <c r="R88" s="200">
        <v>5.21</v>
      </c>
      <c r="S88" s="200">
        <v>2.85</v>
      </c>
      <c r="T88" s="200">
        <v>0</v>
      </c>
      <c r="U88" s="200">
        <v>12.41</v>
      </c>
      <c r="V88" s="200">
        <v>0.2</v>
      </c>
      <c r="W88" s="200">
        <v>0.44</v>
      </c>
      <c r="X88" s="200">
        <v>1.41</v>
      </c>
      <c r="Y88" s="200">
        <v>0</v>
      </c>
      <c r="Z88" s="200">
        <v>1.32</v>
      </c>
      <c r="AA88" s="200">
        <v>11.36</v>
      </c>
      <c r="AB88" s="200">
        <v>0</v>
      </c>
      <c r="AC88" s="200">
        <v>0.96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12.54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77.62</v>
      </c>
      <c r="L89" s="200">
        <v>22.31</v>
      </c>
      <c r="M89" s="200">
        <v>0</v>
      </c>
      <c r="N89" s="200">
        <v>1.1399999999999999</v>
      </c>
      <c r="O89" s="200">
        <v>0.95</v>
      </c>
      <c r="P89" s="200">
        <v>2.33</v>
      </c>
      <c r="Q89" s="200">
        <v>0.84</v>
      </c>
      <c r="R89" s="200">
        <v>5.21</v>
      </c>
      <c r="S89" s="200">
        <v>2.85</v>
      </c>
      <c r="T89" s="200">
        <v>0</v>
      </c>
      <c r="U89" s="200">
        <v>12.41</v>
      </c>
      <c r="V89" s="200">
        <v>0.2</v>
      </c>
      <c r="W89" s="200">
        <v>0.44</v>
      </c>
      <c r="X89" s="200">
        <v>1.41</v>
      </c>
      <c r="Y89" s="200">
        <v>0</v>
      </c>
      <c r="Z89" s="200">
        <v>1.32</v>
      </c>
      <c r="AA89" s="200">
        <v>11.36</v>
      </c>
      <c r="AB89" s="200">
        <v>0</v>
      </c>
      <c r="AC89" s="200">
        <v>0.96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12.54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77.62</v>
      </c>
      <c r="L90" s="200">
        <v>22.31</v>
      </c>
      <c r="M90" s="200">
        <v>0</v>
      </c>
      <c r="N90" s="200">
        <v>1.1399999999999999</v>
      </c>
      <c r="O90" s="200">
        <v>0.95</v>
      </c>
      <c r="P90" s="200">
        <v>2.33</v>
      </c>
      <c r="Q90" s="200">
        <v>0.84</v>
      </c>
      <c r="R90" s="200">
        <v>5.21</v>
      </c>
      <c r="S90" s="200">
        <v>2.85</v>
      </c>
      <c r="T90" s="200">
        <v>0</v>
      </c>
      <c r="U90" s="200">
        <v>12.41</v>
      </c>
      <c r="V90" s="200">
        <v>0.2</v>
      </c>
      <c r="W90" s="200">
        <v>0.44</v>
      </c>
      <c r="X90" s="200">
        <v>1.41</v>
      </c>
      <c r="Y90" s="200">
        <v>0</v>
      </c>
      <c r="Z90" s="200">
        <v>1.32</v>
      </c>
      <c r="AA90" s="200">
        <v>11.36</v>
      </c>
      <c r="AB90" s="200">
        <v>0</v>
      </c>
      <c r="AC90" s="200">
        <v>0.96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12.54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77.62</v>
      </c>
      <c r="L91" s="200">
        <v>22.31</v>
      </c>
      <c r="M91" s="200">
        <v>0</v>
      </c>
      <c r="N91" s="200">
        <v>1.1399999999999999</v>
      </c>
      <c r="O91" s="200">
        <v>0.95</v>
      </c>
      <c r="P91" s="200">
        <v>2.33</v>
      </c>
      <c r="Q91" s="200">
        <v>0.84</v>
      </c>
      <c r="R91" s="200">
        <v>5.22</v>
      </c>
      <c r="S91" s="200">
        <v>2.85</v>
      </c>
      <c r="T91" s="200">
        <v>0</v>
      </c>
      <c r="U91" s="200">
        <v>12.41</v>
      </c>
      <c r="V91" s="200">
        <v>0.2</v>
      </c>
      <c r="W91" s="200">
        <v>0.44</v>
      </c>
      <c r="X91" s="200">
        <v>1.41</v>
      </c>
      <c r="Y91" s="200">
        <v>0</v>
      </c>
      <c r="Z91" s="200">
        <v>18.010000000000002</v>
      </c>
      <c r="AA91" s="200">
        <v>11.36</v>
      </c>
      <c r="AB91" s="200">
        <v>0</v>
      </c>
      <c r="AC91" s="200">
        <v>0.96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12.54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77.62</v>
      </c>
      <c r="L92" s="200">
        <v>22.31</v>
      </c>
      <c r="M92" s="200">
        <v>0</v>
      </c>
      <c r="N92" s="200">
        <v>1.1399999999999999</v>
      </c>
      <c r="O92" s="200">
        <v>0.95</v>
      </c>
      <c r="P92" s="200">
        <v>2.33</v>
      </c>
      <c r="Q92" s="200">
        <v>0.84</v>
      </c>
      <c r="R92" s="200">
        <v>5.22</v>
      </c>
      <c r="S92" s="200">
        <v>2.85</v>
      </c>
      <c r="T92" s="200">
        <v>0</v>
      </c>
      <c r="U92" s="200">
        <v>12.41</v>
      </c>
      <c r="V92" s="200">
        <v>0.2</v>
      </c>
      <c r="W92" s="200">
        <v>0.44</v>
      </c>
      <c r="X92" s="200">
        <v>1.41</v>
      </c>
      <c r="Y92" s="200">
        <v>0</v>
      </c>
      <c r="Z92" s="200">
        <v>18.010000000000002</v>
      </c>
      <c r="AA92" s="200">
        <v>11.36</v>
      </c>
      <c r="AB92" s="200">
        <v>0</v>
      </c>
      <c r="AC92" s="200">
        <v>0.96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12.54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77.62</v>
      </c>
      <c r="L93" s="200">
        <v>22.31</v>
      </c>
      <c r="M93" s="200">
        <v>0</v>
      </c>
      <c r="N93" s="200">
        <v>1.1399999999999999</v>
      </c>
      <c r="O93" s="200">
        <v>0.95</v>
      </c>
      <c r="P93" s="200">
        <v>2.33</v>
      </c>
      <c r="Q93" s="200">
        <v>0.84</v>
      </c>
      <c r="R93" s="200">
        <v>5.22</v>
      </c>
      <c r="S93" s="200">
        <v>2.85</v>
      </c>
      <c r="T93" s="200">
        <v>0</v>
      </c>
      <c r="U93" s="200">
        <v>12.41</v>
      </c>
      <c r="V93" s="200">
        <v>0.2</v>
      </c>
      <c r="W93" s="200">
        <v>0.44</v>
      </c>
      <c r="X93" s="200">
        <v>1.41</v>
      </c>
      <c r="Y93" s="200">
        <v>0</v>
      </c>
      <c r="Z93" s="200">
        <v>18.010000000000002</v>
      </c>
      <c r="AA93" s="200">
        <v>11.36</v>
      </c>
      <c r="AB93" s="200">
        <v>0</v>
      </c>
      <c r="AC93" s="200">
        <v>0.72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12.54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77.62</v>
      </c>
      <c r="L94" s="200">
        <v>22.31</v>
      </c>
      <c r="M94" s="200">
        <v>0</v>
      </c>
      <c r="N94" s="200">
        <v>1.1399999999999999</v>
      </c>
      <c r="O94" s="200">
        <v>0.95</v>
      </c>
      <c r="P94" s="200">
        <v>2.33</v>
      </c>
      <c r="Q94" s="200">
        <v>0.84</v>
      </c>
      <c r="R94" s="200">
        <v>5.22</v>
      </c>
      <c r="S94" s="200">
        <v>2.85</v>
      </c>
      <c r="T94" s="200">
        <v>0</v>
      </c>
      <c r="U94" s="200">
        <v>12.41</v>
      </c>
      <c r="V94" s="200">
        <v>0.2</v>
      </c>
      <c r="W94" s="200">
        <v>0.44</v>
      </c>
      <c r="X94" s="200">
        <v>1.41</v>
      </c>
      <c r="Y94" s="200">
        <v>0</v>
      </c>
      <c r="Z94" s="200">
        <v>18.010000000000002</v>
      </c>
      <c r="AA94" s="200">
        <v>11.36</v>
      </c>
      <c r="AB94" s="200">
        <v>0</v>
      </c>
      <c r="AC94" s="200">
        <v>0.72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12.54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77.62</v>
      </c>
      <c r="L95" s="200">
        <v>22.31</v>
      </c>
      <c r="M95" s="200">
        <v>0</v>
      </c>
      <c r="N95" s="200">
        <v>1.1399999999999999</v>
      </c>
      <c r="O95" s="200">
        <v>0.95</v>
      </c>
      <c r="P95" s="200">
        <v>2.33</v>
      </c>
      <c r="Q95" s="200">
        <v>0.84</v>
      </c>
      <c r="R95" s="200">
        <v>5.22</v>
      </c>
      <c r="S95" s="200">
        <v>2.85</v>
      </c>
      <c r="T95" s="200">
        <v>0</v>
      </c>
      <c r="U95" s="200">
        <v>12.41</v>
      </c>
      <c r="V95" s="200">
        <v>1.9</v>
      </c>
      <c r="W95" s="200">
        <v>6.01</v>
      </c>
      <c r="X95" s="200">
        <v>18.22</v>
      </c>
      <c r="Y95" s="200">
        <v>0</v>
      </c>
      <c r="Z95" s="200">
        <v>18.010000000000002</v>
      </c>
      <c r="AA95" s="200">
        <v>11.36</v>
      </c>
      <c r="AB95" s="200">
        <v>0</v>
      </c>
      <c r="AC95" s="200">
        <v>0.72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12.54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77.62</v>
      </c>
      <c r="L96" s="200">
        <v>22.31</v>
      </c>
      <c r="M96" s="200">
        <v>0</v>
      </c>
      <c r="N96" s="200">
        <v>1.1399999999999999</v>
      </c>
      <c r="O96" s="200">
        <v>0.95</v>
      </c>
      <c r="P96" s="200">
        <v>2.33</v>
      </c>
      <c r="Q96" s="200">
        <v>0.85</v>
      </c>
      <c r="R96" s="200">
        <v>5.22</v>
      </c>
      <c r="S96" s="200">
        <v>2.85</v>
      </c>
      <c r="T96" s="200">
        <v>0</v>
      </c>
      <c r="U96" s="200">
        <v>12.41</v>
      </c>
      <c r="V96" s="200">
        <v>1.9</v>
      </c>
      <c r="W96" s="200">
        <v>6.01</v>
      </c>
      <c r="X96" s="200">
        <v>18.22</v>
      </c>
      <c r="Y96" s="200">
        <v>0</v>
      </c>
      <c r="Z96" s="200">
        <v>18.010000000000002</v>
      </c>
      <c r="AA96" s="200">
        <v>11.36</v>
      </c>
      <c r="AB96" s="200">
        <v>0</v>
      </c>
      <c r="AC96" s="200">
        <v>0.72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12.54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77.62</v>
      </c>
      <c r="L97" s="200">
        <v>22.31</v>
      </c>
      <c r="M97" s="200">
        <v>0</v>
      </c>
      <c r="N97" s="200">
        <v>1.1399999999999999</v>
      </c>
      <c r="O97" s="200">
        <v>0.95</v>
      </c>
      <c r="P97" s="200">
        <v>2.33</v>
      </c>
      <c r="Q97" s="200">
        <v>0.85</v>
      </c>
      <c r="R97" s="200">
        <v>5.22</v>
      </c>
      <c r="S97" s="200">
        <v>2.85</v>
      </c>
      <c r="T97" s="200">
        <v>0</v>
      </c>
      <c r="U97" s="200">
        <v>12.41</v>
      </c>
      <c r="V97" s="200">
        <v>1.9</v>
      </c>
      <c r="W97" s="200">
        <v>6.02</v>
      </c>
      <c r="X97" s="200">
        <v>18.22</v>
      </c>
      <c r="Y97" s="200">
        <v>0</v>
      </c>
      <c r="Z97" s="200">
        <v>13.55</v>
      </c>
      <c r="AA97" s="200">
        <v>11.36</v>
      </c>
      <c r="AB97" s="200">
        <v>0</v>
      </c>
      <c r="AC97" s="200">
        <v>0.72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12.54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77.62</v>
      </c>
      <c r="L98" s="200">
        <v>22.31</v>
      </c>
      <c r="M98" s="200">
        <v>0</v>
      </c>
      <c r="N98" s="200">
        <v>1.1399999999999999</v>
      </c>
      <c r="O98" s="200">
        <v>0.95</v>
      </c>
      <c r="P98" s="200">
        <v>2.33</v>
      </c>
      <c r="Q98" s="200">
        <v>0.85</v>
      </c>
      <c r="R98" s="200">
        <v>5.22</v>
      </c>
      <c r="S98" s="200">
        <v>2.85</v>
      </c>
      <c r="T98" s="200">
        <v>0</v>
      </c>
      <c r="U98" s="200">
        <v>12.41</v>
      </c>
      <c r="V98" s="200">
        <v>1.9</v>
      </c>
      <c r="W98" s="200">
        <v>6.02</v>
      </c>
      <c r="X98" s="200">
        <v>14.98</v>
      </c>
      <c r="Y98" s="200">
        <v>0</v>
      </c>
      <c r="Z98" s="200">
        <v>18.010000000000002</v>
      </c>
      <c r="AA98" s="200">
        <v>11.36</v>
      </c>
      <c r="AB98" s="200">
        <v>0</v>
      </c>
      <c r="AC98" s="200">
        <v>0.72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12.54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1.5526749999999985</v>
      </c>
      <c r="L99">
        <f t="shared" si="0"/>
        <v>0.38991499999999957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5.5920000000000109E-2</v>
      </c>
      <c r="Q99">
        <f t="shared" si="0"/>
        <v>1.4510000000000033E-2</v>
      </c>
      <c r="R99">
        <f t="shared" si="0"/>
        <v>7.4745000000000131E-2</v>
      </c>
      <c r="S99">
        <f t="shared" si="0"/>
        <v>4.8219999999999943E-2</v>
      </c>
      <c r="T99">
        <f t="shared" si="0"/>
        <v>0</v>
      </c>
      <c r="U99">
        <f t="shared" si="0"/>
        <v>0.2978400000000001</v>
      </c>
      <c r="V99">
        <f t="shared" si="0"/>
        <v>1.3125000000000013E-2</v>
      </c>
      <c r="W99">
        <f t="shared" si="0"/>
        <v>5.8010000000000006E-2</v>
      </c>
      <c r="X99">
        <f t="shared" si="0"/>
        <v>0.23289249999999986</v>
      </c>
      <c r="Y99">
        <f t="shared" si="0"/>
        <v>0</v>
      </c>
      <c r="Z99">
        <f t="shared" si="0"/>
        <v>0.25032499999999996</v>
      </c>
      <c r="AA99">
        <f t="shared" si="0"/>
        <v>0.17821500000000026</v>
      </c>
      <c r="AB99">
        <f t="shared" si="0"/>
        <v>0</v>
      </c>
      <c r="AC99">
        <f t="shared" si="0"/>
        <v>1.9882499999999987E-2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0.26049000000000005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5.4539999999999997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82</v>
      </c>
      <c r="C36" s="94">
        <f>'IDT-1 Calculation'!DG36</f>
        <v>-34.716000000000001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-47.283999999999999</v>
      </c>
      <c r="G36" s="99">
        <f t="shared" si="0"/>
        <v>0</v>
      </c>
    </row>
    <row r="37" spans="1:7">
      <c r="A37" s="98" t="s">
        <v>79</v>
      </c>
      <c r="B37" s="94">
        <f>'IDT-1 Calculation'!DF37</f>
        <v>99</v>
      </c>
      <c r="C37" s="94">
        <f>'IDT-1 Calculation'!DG37</f>
        <v>-41.912999999999997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-57.087000000000003</v>
      </c>
      <c r="G37" s="99">
        <f t="shared" si="0"/>
        <v>0</v>
      </c>
    </row>
    <row r="38" spans="1:7">
      <c r="A38" s="98" t="s">
        <v>80</v>
      </c>
      <c r="B38" s="94">
        <f>'IDT-1 Calculation'!DF38</f>
        <v>98</v>
      </c>
      <c r="C38" s="94">
        <f>'IDT-1 Calculation'!DG38</f>
        <v>-41.49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-56.51</v>
      </c>
      <c r="G38" s="99">
        <f t="shared" si="0"/>
        <v>0</v>
      </c>
    </row>
    <row r="39" spans="1:7">
      <c r="A39" s="98" t="s">
        <v>81</v>
      </c>
      <c r="B39" s="94">
        <f>'IDT-1 Calculation'!DF39</f>
        <v>115</v>
      </c>
      <c r="C39" s="94">
        <f>'IDT-1 Calculation'!DG39</f>
        <v>-48.686999999999998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-66.313000000000002</v>
      </c>
      <c r="G39" s="99">
        <f t="shared" si="0"/>
        <v>0</v>
      </c>
    </row>
    <row r="40" spans="1:7">
      <c r="A40" s="98" t="s">
        <v>82</v>
      </c>
      <c r="B40" s="94">
        <f>'IDT-1 Calculation'!DF40</f>
        <v>76.853999999999999</v>
      </c>
      <c r="C40" s="94">
        <f>'IDT-1 Calculation'!DG40</f>
        <v>-40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-36.853999999999999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52.295000000000002</v>
      </c>
      <c r="C41" s="94">
        <f>'IDT-1 Calculation'!DG41</f>
        <v>-30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-22.295000000000002</v>
      </c>
      <c r="G41" s="99">
        <f t="shared" si="0"/>
        <v>0</v>
      </c>
    </row>
    <row r="42" spans="1:7">
      <c r="A42" s="98" t="s">
        <v>84</v>
      </c>
      <c r="B42" s="94">
        <f>'IDT-1 Calculation'!DF42</f>
        <v>28.981000000000002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-28.981000000000002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44</v>
      </c>
      <c r="C76" s="94">
        <f>'IDT-1 Calculation'!DG76</f>
        <v>-15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-29</v>
      </c>
      <c r="G76" s="99">
        <f t="shared" si="1"/>
        <v>0</v>
      </c>
    </row>
    <row r="77" spans="1:7">
      <c r="A77" s="98" t="s">
        <v>119</v>
      </c>
      <c r="B77" s="94">
        <f>'IDT-1 Calculation'!DF77</f>
        <v>49</v>
      </c>
      <c r="C77" s="94">
        <f>'IDT-1 Calculation'!DG77</f>
        <v>-20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-29</v>
      </c>
      <c r="G77" s="99">
        <f t="shared" si="1"/>
        <v>0</v>
      </c>
    </row>
    <row r="78" spans="1:7">
      <c r="A78" s="98" t="s">
        <v>120</v>
      </c>
      <c r="B78" s="94">
        <f>'IDT-1 Calculation'!DF78</f>
        <v>63</v>
      </c>
      <c r="C78" s="94">
        <f>'IDT-1 Calculation'!DG78</f>
        <v>-20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-43</v>
      </c>
      <c r="G78" s="99">
        <f t="shared" si="1"/>
        <v>0</v>
      </c>
    </row>
    <row r="79" spans="1:7">
      <c r="A79" s="98" t="s">
        <v>121</v>
      </c>
      <c r="B79" s="94">
        <f>'IDT-1 Calculation'!DF79</f>
        <v>121.32599999999999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-121.32599999999999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102.834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-102.834</v>
      </c>
      <c r="G80" s="99">
        <f t="shared" si="1"/>
        <v>0</v>
      </c>
    </row>
    <row r="81" spans="1:7">
      <c r="A81" s="98" t="s">
        <v>123</v>
      </c>
      <c r="B81" s="94">
        <f>'IDT-1 Calculation'!DF81</f>
        <v>112.843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-112.843</v>
      </c>
      <c r="G81" s="99">
        <f t="shared" si="1"/>
        <v>0</v>
      </c>
    </row>
    <row r="82" spans="1:7">
      <c r="A82" s="98" t="s">
        <v>124</v>
      </c>
      <c r="B82" s="94">
        <f>'IDT-1 Calculation'!DF82</f>
        <v>119.63500000000001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-119.63500000000001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206</v>
      </c>
      <c r="C83" s="94">
        <f>'IDT-1 Calculation'!DG83</f>
        <v>-87.212999999999994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-118.78700000000001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187</v>
      </c>
      <c r="C84" s="94">
        <f>'IDT-1 Calculation'!DG84</f>
        <v>-79.168999999999997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-107.831</v>
      </c>
      <c r="G84" s="99">
        <f t="shared" si="1"/>
        <v>0</v>
      </c>
    </row>
    <row r="85" spans="1:7">
      <c r="A85" s="98" t="s">
        <v>127</v>
      </c>
      <c r="B85" s="94">
        <f>'IDT-1 Calculation'!DF85</f>
        <v>179</v>
      </c>
      <c r="C85" s="94">
        <f>'IDT-1 Calculation'!DG85</f>
        <v>-75.781999999999996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-103.218</v>
      </c>
      <c r="G85" s="99">
        <f t="shared" si="1"/>
        <v>0</v>
      </c>
    </row>
    <row r="86" spans="1:7">
      <c r="A86" s="98" t="s">
        <v>128</v>
      </c>
      <c r="B86" s="94">
        <f>'IDT-1 Calculation'!DF86</f>
        <v>164</v>
      </c>
      <c r="C86" s="94">
        <f>'IDT-1 Calculation'!DG86</f>
        <v>-69.432000000000002</v>
      </c>
      <c r="D86" s="94">
        <f>'IDT-1 Calculation'!DH86</f>
        <v>0</v>
      </c>
      <c r="E86" s="94">
        <f>'IDT-1 Calculation'!DI86</f>
        <v>0</v>
      </c>
      <c r="F86" s="94">
        <f>'IDT-1 Calculation'!DJ86</f>
        <v>-94.567999999999998</v>
      </c>
      <c r="G86" s="99">
        <f t="shared" si="1"/>
        <v>0</v>
      </c>
    </row>
    <row r="87" spans="1:7">
      <c r="A87" s="98" t="s">
        <v>129</v>
      </c>
      <c r="B87" s="94">
        <f>'IDT-1 Calculation'!DF87</f>
        <v>159</v>
      </c>
      <c r="C87" s="94">
        <f>'IDT-1 Calculation'!DG87</f>
        <v>-67.314999999999998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-91.685000000000002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120</v>
      </c>
      <c r="C88" s="94">
        <f>'IDT-1 Calculation'!DG88</f>
        <v>-50.804000000000002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-69.195999999999998</v>
      </c>
      <c r="G88" s="99">
        <f t="shared" si="1"/>
        <v>0</v>
      </c>
    </row>
    <row r="89" spans="1:7">
      <c r="A89" s="98" t="s">
        <v>131</v>
      </c>
      <c r="B89" s="94">
        <f>'IDT-1 Calculation'!DF89</f>
        <v>92</v>
      </c>
      <c r="C89" s="94">
        <f>'IDT-1 Calculation'!DG89</f>
        <v>-38.948999999999998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-53.051000000000002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47</v>
      </c>
      <c r="C90" s="94">
        <f>'IDT-1 Calculation'!DG90</f>
        <v>-19.898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-27.102</v>
      </c>
      <c r="G90" s="99">
        <f t="shared" si="1"/>
        <v>0</v>
      </c>
    </row>
    <row r="91" spans="1:7">
      <c r="A91" s="98" t="s">
        <v>133</v>
      </c>
      <c r="B91" s="94">
        <f>'IDT-1 Calculation'!DF91</f>
        <v>7</v>
      </c>
      <c r="C91" s="94">
        <f>'IDT-1 Calculation'!DG91</f>
        <v>-2.964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-4.0359999999999996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0.58144200000000001</v>
      </c>
      <c r="C99" s="110">
        <f>SUM(C3:C98)/4000</f>
        <v>-0.19583300000000003</v>
      </c>
      <c r="D99" s="110">
        <f>SUM(D3:D98)/4000</f>
        <v>0</v>
      </c>
      <c r="E99" s="110">
        <f>SUM(E3:E98)/4000</f>
        <v>0</v>
      </c>
      <c r="F99" s="110">
        <f>SUM(F3:F98)/4000</f>
        <v>-0.38560899999999998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23.03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23.03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23.03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23.03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23.03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23.03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23.03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23.03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23.03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23.03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23.03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23.03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23.03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23.03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23.03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23.03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23.03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23.03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23.03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23.03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23.03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23.03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23.03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23.03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0.55271999999999988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92.11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92.11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92.11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92.11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92.11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92.11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92.11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92.11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92.11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92.11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92.11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92.11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92.11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92.11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92.11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92.11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92.11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92.11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92.11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92.11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92.11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92.11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92.11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92.11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92.11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92.11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92.11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92.11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92.11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92.11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92.11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92.11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92.11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92.11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92.11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92.11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92.11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92.11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92.11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92.11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3.81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3.81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3.81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3.81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3.81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3.81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3.81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3.81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92.11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92.11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92.11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92.11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92.11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92.11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92.11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92.11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92.11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92.11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92.11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92.11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92.11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92.11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92.11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92.11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1.5320000000000014E-2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2.2106399999999979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179.3</v>
      </c>
      <c r="M3" s="200">
        <v>1.06</v>
      </c>
      <c r="N3" s="200">
        <v>1.36</v>
      </c>
      <c r="O3" s="200">
        <v>0</v>
      </c>
      <c r="P3" s="200">
        <v>1.44</v>
      </c>
      <c r="Q3" s="200">
        <v>1.64</v>
      </c>
      <c r="R3" s="200">
        <v>5.94</v>
      </c>
      <c r="S3" s="200">
        <v>3.76</v>
      </c>
      <c r="T3" s="200">
        <v>0</v>
      </c>
      <c r="U3" s="200">
        <v>0.97</v>
      </c>
      <c r="V3" s="200">
        <v>2.99</v>
      </c>
      <c r="W3" s="200">
        <v>6.7</v>
      </c>
      <c r="X3" s="200">
        <v>14.2</v>
      </c>
      <c r="Y3" s="200">
        <v>0</v>
      </c>
      <c r="Z3" s="200">
        <v>0</v>
      </c>
      <c r="AA3" s="200">
        <v>19.97</v>
      </c>
      <c r="AB3" s="200">
        <v>0</v>
      </c>
      <c r="AC3" s="200">
        <v>0.95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179.3</v>
      </c>
      <c r="M4" s="200">
        <v>1.06</v>
      </c>
      <c r="N4" s="200">
        <v>1.36</v>
      </c>
      <c r="O4" s="200">
        <v>0</v>
      </c>
      <c r="P4" s="200">
        <v>1.44</v>
      </c>
      <c r="Q4" s="200">
        <v>1.64</v>
      </c>
      <c r="R4" s="200">
        <v>5.94</v>
      </c>
      <c r="S4" s="200">
        <v>3.76</v>
      </c>
      <c r="T4" s="200">
        <v>0</v>
      </c>
      <c r="U4" s="200">
        <v>0.97</v>
      </c>
      <c r="V4" s="200">
        <v>2.99</v>
      </c>
      <c r="W4" s="200">
        <v>6.7</v>
      </c>
      <c r="X4" s="200">
        <v>14.2</v>
      </c>
      <c r="Y4" s="200">
        <v>0</v>
      </c>
      <c r="Z4" s="200">
        <v>17.66</v>
      </c>
      <c r="AA4" s="200">
        <v>19.97</v>
      </c>
      <c r="AB4" s="200">
        <v>0</v>
      </c>
      <c r="AC4" s="200">
        <v>0.95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179.3</v>
      </c>
      <c r="M5" s="200">
        <v>1.06</v>
      </c>
      <c r="N5" s="200">
        <v>1.36</v>
      </c>
      <c r="O5" s="200">
        <v>0</v>
      </c>
      <c r="P5" s="200">
        <v>1.44</v>
      </c>
      <c r="Q5" s="200">
        <v>1.64</v>
      </c>
      <c r="R5" s="200">
        <v>5.94</v>
      </c>
      <c r="S5" s="200">
        <v>3.76</v>
      </c>
      <c r="T5" s="200">
        <v>0</v>
      </c>
      <c r="U5" s="200">
        <v>0.97</v>
      </c>
      <c r="V5" s="200">
        <v>2.99</v>
      </c>
      <c r="W5" s="200">
        <v>6.7</v>
      </c>
      <c r="X5" s="200">
        <v>14.2</v>
      </c>
      <c r="Y5" s="200">
        <v>0</v>
      </c>
      <c r="Z5" s="200">
        <v>17.66</v>
      </c>
      <c r="AA5" s="200">
        <v>19.97</v>
      </c>
      <c r="AB5" s="200">
        <v>0</v>
      </c>
      <c r="AC5" s="200">
        <v>0.95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179.3</v>
      </c>
      <c r="M6" s="200">
        <v>1.06</v>
      </c>
      <c r="N6" s="200">
        <v>1.36</v>
      </c>
      <c r="O6" s="200">
        <v>0</v>
      </c>
      <c r="P6" s="200">
        <v>1.44</v>
      </c>
      <c r="Q6" s="200">
        <v>1.64</v>
      </c>
      <c r="R6" s="200">
        <v>5.94</v>
      </c>
      <c r="S6" s="200">
        <v>3.76</v>
      </c>
      <c r="T6" s="200">
        <v>0</v>
      </c>
      <c r="U6" s="200">
        <v>0.97</v>
      </c>
      <c r="V6" s="200">
        <v>2.99</v>
      </c>
      <c r="W6" s="200">
        <v>6.7</v>
      </c>
      <c r="X6" s="200">
        <v>14.2</v>
      </c>
      <c r="Y6" s="200">
        <v>0</v>
      </c>
      <c r="Z6" s="200">
        <v>17.66</v>
      </c>
      <c r="AA6" s="200">
        <v>19.97</v>
      </c>
      <c r="AB6" s="200">
        <v>0</v>
      </c>
      <c r="AC6" s="200">
        <v>0.95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179.3</v>
      </c>
      <c r="M7" s="200">
        <v>1.06</v>
      </c>
      <c r="N7" s="200">
        <v>1.36</v>
      </c>
      <c r="O7" s="200">
        <v>0</v>
      </c>
      <c r="P7" s="200">
        <v>1.44</v>
      </c>
      <c r="Q7" s="200">
        <v>1.64</v>
      </c>
      <c r="R7" s="200">
        <v>5.94</v>
      </c>
      <c r="S7" s="200">
        <v>3.76</v>
      </c>
      <c r="T7" s="200">
        <v>0</v>
      </c>
      <c r="U7" s="200">
        <v>0.97</v>
      </c>
      <c r="V7" s="200">
        <v>2.99</v>
      </c>
      <c r="W7" s="200">
        <v>6.41</v>
      </c>
      <c r="X7" s="200">
        <v>14.2</v>
      </c>
      <c r="Y7" s="200">
        <v>0</v>
      </c>
      <c r="Z7" s="200">
        <v>16.84</v>
      </c>
      <c r="AA7" s="200">
        <v>19.97</v>
      </c>
      <c r="AB7" s="200">
        <v>0</v>
      </c>
      <c r="AC7" s="200">
        <v>0.95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12.61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179.3</v>
      </c>
      <c r="M8" s="200">
        <v>1.06</v>
      </c>
      <c r="N8" s="200">
        <v>1.36</v>
      </c>
      <c r="O8" s="200">
        <v>0</v>
      </c>
      <c r="P8" s="200">
        <v>1.44</v>
      </c>
      <c r="Q8" s="200">
        <v>1.64</v>
      </c>
      <c r="R8" s="200">
        <v>5.94</v>
      </c>
      <c r="S8" s="200">
        <v>3.76</v>
      </c>
      <c r="T8" s="200">
        <v>0</v>
      </c>
      <c r="U8" s="200">
        <v>0.97</v>
      </c>
      <c r="V8" s="200">
        <v>2.99</v>
      </c>
      <c r="W8" s="200">
        <v>6.41</v>
      </c>
      <c r="X8" s="200">
        <v>14.2</v>
      </c>
      <c r="Y8" s="200">
        <v>0</v>
      </c>
      <c r="Z8" s="200">
        <v>17.66</v>
      </c>
      <c r="AA8" s="200">
        <v>19.97</v>
      </c>
      <c r="AB8" s="200">
        <v>0</v>
      </c>
      <c r="AC8" s="200">
        <v>0.95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12.61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179.3</v>
      </c>
      <c r="M9" s="200">
        <v>1.06</v>
      </c>
      <c r="N9" s="200">
        <v>1.36</v>
      </c>
      <c r="O9" s="200">
        <v>0</v>
      </c>
      <c r="P9" s="200">
        <v>1.44</v>
      </c>
      <c r="Q9" s="200">
        <v>1.64</v>
      </c>
      <c r="R9" s="200">
        <v>5.94</v>
      </c>
      <c r="S9" s="200">
        <v>3.76</v>
      </c>
      <c r="T9" s="200">
        <v>0</v>
      </c>
      <c r="U9" s="200">
        <v>0.97</v>
      </c>
      <c r="V9" s="200">
        <v>2.99</v>
      </c>
      <c r="W9" s="200">
        <v>6.41</v>
      </c>
      <c r="X9" s="200">
        <v>14.2</v>
      </c>
      <c r="Y9" s="200">
        <v>0</v>
      </c>
      <c r="Z9" s="200">
        <v>17.66</v>
      </c>
      <c r="AA9" s="200">
        <v>19.97</v>
      </c>
      <c r="AB9" s="200">
        <v>0</v>
      </c>
      <c r="AC9" s="200">
        <v>0.95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12.61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179.3</v>
      </c>
      <c r="M10" s="200">
        <v>1.06</v>
      </c>
      <c r="N10" s="200">
        <v>1.36</v>
      </c>
      <c r="O10" s="200">
        <v>0</v>
      </c>
      <c r="P10" s="200">
        <v>1.44</v>
      </c>
      <c r="Q10" s="200">
        <v>1.64</v>
      </c>
      <c r="R10" s="200">
        <v>5.94</v>
      </c>
      <c r="S10" s="200">
        <v>3.76</v>
      </c>
      <c r="T10" s="200">
        <v>0</v>
      </c>
      <c r="U10" s="200">
        <v>0.97</v>
      </c>
      <c r="V10" s="200">
        <v>2.99</v>
      </c>
      <c r="W10" s="200">
        <v>6.41</v>
      </c>
      <c r="X10" s="200">
        <v>14.2</v>
      </c>
      <c r="Y10" s="200">
        <v>0</v>
      </c>
      <c r="Z10" s="200">
        <v>17.66</v>
      </c>
      <c r="AA10" s="200">
        <v>19.97</v>
      </c>
      <c r="AB10" s="200">
        <v>0</v>
      </c>
      <c r="AC10" s="200">
        <v>0.95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12.61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179.3</v>
      </c>
      <c r="M11" s="200">
        <v>1.06</v>
      </c>
      <c r="N11" s="200">
        <v>1.36</v>
      </c>
      <c r="O11" s="200">
        <v>0</v>
      </c>
      <c r="P11" s="200">
        <v>1.44</v>
      </c>
      <c r="Q11" s="200">
        <v>1.64</v>
      </c>
      <c r="R11" s="200">
        <v>5.94</v>
      </c>
      <c r="S11" s="200">
        <v>3.76</v>
      </c>
      <c r="T11" s="200">
        <v>0</v>
      </c>
      <c r="U11" s="200">
        <v>0.97</v>
      </c>
      <c r="V11" s="200">
        <v>2.99</v>
      </c>
      <c r="W11" s="200">
        <v>6.41</v>
      </c>
      <c r="X11" s="200">
        <v>14.2</v>
      </c>
      <c r="Y11" s="200">
        <v>0</v>
      </c>
      <c r="Z11" s="200">
        <v>17.66</v>
      </c>
      <c r="AA11" s="200">
        <v>19.97</v>
      </c>
      <c r="AB11" s="200">
        <v>0</v>
      </c>
      <c r="AC11" s="200">
        <v>0.95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12.61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179.3</v>
      </c>
      <c r="M12" s="200">
        <v>1.06</v>
      </c>
      <c r="N12" s="200">
        <v>1.36</v>
      </c>
      <c r="O12" s="200">
        <v>0</v>
      </c>
      <c r="P12" s="200">
        <v>1.44</v>
      </c>
      <c r="Q12" s="200">
        <v>1.64</v>
      </c>
      <c r="R12" s="200">
        <v>5.94</v>
      </c>
      <c r="S12" s="200">
        <v>3.76</v>
      </c>
      <c r="T12" s="200">
        <v>0</v>
      </c>
      <c r="U12" s="200">
        <v>0.97</v>
      </c>
      <c r="V12" s="200">
        <v>2.99</v>
      </c>
      <c r="W12" s="200">
        <v>6.41</v>
      </c>
      <c r="X12" s="200">
        <v>14.2</v>
      </c>
      <c r="Y12" s="200">
        <v>0</v>
      </c>
      <c r="Z12" s="200">
        <v>17.66</v>
      </c>
      <c r="AA12" s="200">
        <v>19.97</v>
      </c>
      <c r="AB12" s="200">
        <v>0</v>
      </c>
      <c r="AC12" s="200">
        <v>0.94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12.61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179.3</v>
      </c>
      <c r="M13" s="200">
        <v>1.06</v>
      </c>
      <c r="N13" s="200">
        <v>1.36</v>
      </c>
      <c r="O13" s="200">
        <v>0</v>
      </c>
      <c r="P13" s="200">
        <v>1.44</v>
      </c>
      <c r="Q13" s="200">
        <v>1.64</v>
      </c>
      <c r="R13" s="200">
        <v>5.94</v>
      </c>
      <c r="S13" s="200">
        <v>3.76</v>
      </c>
      <c r="T13" s="200">
        <v>0</v>
      </c>
      <c r="U13" s="200">
        <v>0.97</v>
      </c>
      <c r="V13" s="200">
        <v>2.99</v>
      </c>
      <c r="W13" s="200">
        <v>6.41</v>
      </c>
      <c r="X13" s="200">
        <v>14.2</v>
      </c>
      <c r="Y13" s="200">
        <v>0</v>
      </c>
      <c r="Z13" s="200">
        <v>17.66</v>
      </c>
      <c r="AA13" s="200">
        <v>19.97</v>
      </c>
      <c r="AB13" s="200">
        <v>0</v>
      </c>
      <c r="AC13" s="200">
        <v>0.94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12.61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179.3</v>
      </c>
      <c r="M14" s="200">
        <v>1.06</v>
      </c>
      <c r="N14" s="200">
        <v>1.36</v>
      </c>
      <c r="O14" s="200">
        <v>0</v>
      </c>
      <c r="P14" s="200">
        <v>1.44</v>
      </c>
      <c r="Q14" s="200">
        <v>1.64</v>
      </c>
      <c r="R14" s="200">
        <v>5.94</v>
      </c>
      <c r="S14" s="200">
        <v>3.76</v>
      </c>
      <c r="T14" s="200">
        <v>0</v>
      </c>
      <c r="U14" s="200">
        <v>0.97</v>
      </c>
      <c r="V14" s="200">
        <v>2.99</v>
      </c>
      <c r="W14" s="200">
        <v>6.41</v>
      </c>
      <c r="X14" s="200">
        <v>14.2</v>
      </c>
      <c r="Y14" s="200">
        <v>0</v>
      </c>
      <c r="Z14" s="200">
        <v>17.66</v>
      </c>
      <c r="AA14" s="200">
        <v>19.97</v>
      </c>
      <c r="AB14" s="200">
        <v>0</v>
      </c>
      <c r="AC14" s="200">
        <v>0.94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12.61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179.3</v>
      </c>
      <c r="M15" s="200">
        <v>1.06</v>
      </c>
      <c r="N15" s="200">
        <v>1.36</v>
      </c>
      <c r="O15" s="200">
        <v>0</v>
      </c>
      <c r="P15" s="200">
        <v>1.44</v>
      </c>
      <c r="Q15" s="200">
        <v>1.64</v>
      </c>
      <c r="R15" s="200">
        <v>5.94</v>
      </c>
      <c r="S15" s="200">
        <v>3.76</v>
      </c>
      <c r="T15" s="200">
        <v>0</v>
      </c>
      <c r="U15" s="200">
        <v>0.97</v>
      </c>
      <c r="V15" s="200">
        <v>2.99</v>
      </c>
      <c r="W15" s="200">
        <v>6.41</v>
      </c>
      <c r="X15" s="200">
        <v>14.2</v>
      </c>
      <c r="Y15" s="200">
        <v>0</v>
      </c>
      <c r="Z15" s="200">
        <v>17.66</v>
      </c>
      <c r="AA15" s="200">
        <v>19.97</v>
      </c>
      <c r="AB15" s="200">
        <v>0</v>
      </c>
      <c r="AC15" s="200">
        <v>0.62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12.61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179.3</v>
      </c>
      <c r="M16" s="200">
        <v>1.06</v>
      </c>
      <c r="N16" s="200">
        <v>1.36</v>
      </c>
      <c r="O16" s="200">
        <v>0</v>
      </c>
      <c r="P16" s="200">
        <v>1.44</v>
      </c>
      <c r="Q16" s="200">
        <v>1.64</v>
      </c>
      <c r="R16" s="200">
        <v>5.94</v>
      </c>
      <c r="S16" s="200">
        <v>3.76</v>
      </c>
      <c r="T16" s="200">
        <v>0</v>
      </c>
      <c r="U16" s="200">
        <v>0.97</v>
      </c>
      <c r="V16" s="200">
        <v>2.99</v>
      </c>
      <c r="W16" s="200">
        <v>6.41</v>
      </c>
      <c r="X16" s="200">
        <v>14.2</v>
      </c>
      <c r="Y16" s="200">
        <v>0</v>
      </c>
      <c r="Z16" s="200">
        <v>17.66</v>
      </c>
      <c r="AA16" s="200">
        <v>19.97</v>
      </c>
      <c r="AB16" s="200">
        <v>0</v>
      </c>
      <c r="AC16" s="200">
        <v>0.62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12.61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179.3</v>
      </c>
      <c r="M17" s="200">
        <v>1.06</v>
      </c>
      <c r="N17" s="200">
        <v>1.36</v>
      </c>
      <c r="O17" s="200">
        <v>0</v>
      </c>
      <c r="P17" s="200">
        <v>1.44</v>
      </c>
      <c r="Q17" s="200">
        <v>1.64</v>
      </c>
      <c r="R17" s="200">
        <v>5.94</v>
      </c>
      <c r="S17" s="200">
        <v>3.76</v>
      </c>
      <c r="T17" s="200">
        <v>0</v>
      </c>
      <c r="U17" s="200">
        <v>0.97</v>
      </c>
      <c r="V17" s="200">
        <v>2.99</v>
      </c>
      <c r="W17" s="200">
        <v>6.41</v>
      </c>
      <c r="X17" s="200">
        <v>14.2</v>
      </c>
      <c r="Y17" s="200">
        <v>0</v>
      </c>
      <c r="Z17" s="200">
        <v>17.66</v>
      </c>
      <c r="AA17" s="200">
        <v>19.97</v>
      </c>
      <c r="AB17" s="200">
        <v>0</v>
      </c>
      <c r="AC17" s="200">
        <v>0.62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12.61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179.3</v>
      </c>
      <c r="M18" s="200">
        <v>1.06</v>
      </c>
      <c r="N18" s="200">
        <v>1.36</v>
      </c>
      <c r="O18" s="200">
        <v>0</v>
      </c>
      <c r="P18" s="200">
        <v>1.44</v>
      </c>
      <c r="Q18" s="200">
        <v>1.64</v>
      </c>
      <c r="R18" s="200">
        <v>5.94</v>
      </c>
      <c r="S18" s="200">
        <v>3.76</v>
      </c>
      <c r="T18" s="200">
        <v>0</v>
      </c>
      <c r="U18" s="200">
        <v>0.97</v>
      </c>
      <c r="V18" s="200">
        <v>2.99</v>
      </c>
      <c r="W18" s="200">
        <v>6.41</v>
      </c>
      <c r="X18" s="200">
        <v>14.2</v>
      </c>
      <c r="Y18" s="200">
        <v>0</v>
      </c>
      <c r="Z18" s="200">
        <v>17.66</v>
      </c>
      <c r="AA18" s="200">
        <v>19.97</v>
      </c>
      <c r="AB18" s="200">
        <v>0</v>
      </c>
      <c r="AC18" s="200">
        <v>0.62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12.61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179.3</v>
      </c>
      <c r="M19" s="200">
        <v>1.06</v>
      </c>
      <c r="N19" s="200">
        <v>1.36</v>
      </c>
      <c r="O19" s="200">
        <v>0</v>
      </c>
      <c r="P19" s="200">
        <v>1.44</v>
      </c>
      <c r="Q19" s="200">
        <v>1.64</v>
      </c>
      <c r="R19" s="200">
        <v>5.94</v>
      </c>
      <c r="S19" s="200">
        <v>3.76</v>
      </c>
      <c r="T19" s="200">
        <v>0</v>
      </c>
      <c r="U19" s="200">
        <v>0.97</v>
      </c>
      <c r="V19" s="200">
        <v>2.99</v>
      </c>
      <c r="W19" s="200">
        <v>6.41</v>
      </c>
      <c r="X19" s="200">
        <v>14.2</v>
      </c>
      <c r="Y19" s="200">
        <v>0</v>
      </c>
      <c r="Z19" s="200">
        <v>17.66</v>
      </c>
      <c r="AA19" s="200">
        <v>19.97</v>
      </c>
      <c r="AB19" s="200">
        <v>0</v>
      </c>
      <c r="AC19" s="200">
        <v>0.62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12.61</v>
      </c>
      <c r="AL19" s="200">
        <v>0</v>
      </c>
      <c r="AM19" s="200">
        <v>0</v>
      </c>
      <c r="AN19" s="200">
        <v>0</v>
      </c>
      <c r="AO19" s="200">
        <v>274.62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179.3</v>
      </c>
      <c r="M20" s="200">
        <v>1.06</v>
      </c>
      <c r="N20" s="200">
        <v>1.36</v>
      </c>
      <c r="O20" s="200">
        <v>0</v>
      </c>
      <c r="P20" s="200">
        <v>1.44</v>
      </c>
      <c r="Q20" s="200">
        <v>1.64</v>
      </c>
      <c r="R20" s="200">
        <v>5.94</v>
      </c>
      <c r="S20" s="200">
        <v>3.76</v>
      </c>
      <c r="T20" s="200">
        <v>0</v>
      </c>
      <c r="U20" s="200">
        <v>0.97</v>
      </c>
      <c r="V20" s="200">
        <v>2.99</v>
      </c>
      <c r="W20" s="200">
        <v>6.41</v>
      </c>
      <c r="X20" s="200">
        <v>14.2</v>
      </c>
      <c r="Y20" s="200">
        <v>0</v>
      </c>
      <c r="Z20" s="200">
        <v>17.66</v>
      </c>
      <c r="AA20" s="200">
        <v>19.97</v>
      </c>
      <c r="AB20" s="200">
        <v>0</v>
      </c>
      <c r="AC20" s="200">
        <v>0.62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12.61</v>
      </c>
      <c r="AL20" s="200">
        <v>0</v>
      </c>
      <c r="AM20" s="200">
        <v>0</v>
      </c>
      <c r="AN20" s="200">
        <v>0</v>
      </c>
      <c r="AO20" s="200">
        <v>274.62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179.46</v>
      </c>
      <c r="M21" s="200">
        <v>1.06</v>
      </c>
      <c r="N21" s="200">
        <v>1.36</v>
      </c>
      <c r="O21" s="200">
        <v>0</v>
      </c>
      <c r="P21" s="200">
        <v>1.44</v>
      </c>
      <c r="Q21" s="200">
        <v>1.64</v>
      </c>
      <c r="R21" s="200">
        <v>6.13</v>
      </c>
      <c r="S21" s="200">
        <v>3.82</v>
      </c>
      <c r="T21" s="200">
        <v>0</v>
      </c>
      <c r="U21" s="200">
        <v>0.97</v>
      </c>
      <c r="V21" s="200">
        <v>2.99</v>
      </c>
      <c r="W21" s="200">
        <v>6.41</v>
      </c>
      <c r="X21" s="200">
        <v>14.2</v>
      </c>
      <c r="Y21" s="200">
        <v>0</v>
      </c>
      <c r="Z21" s="200">
        <v>17.66</v>
      </c>
      <c r="AA21" s="200">
        <v>19.97</v>
      </c>
      <c r="AB21" s="200">
        <v>0</v>
      </c>
      <c r="AC21" s="200">
        <v>0.62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12.61</v>
      </c>
      <c r="AL21" s="200">
        <v>0</v>
      </c>
      <c r="AM21" s="200">
        <v>0</v>
      </c>
      <c r="AN21" s="200">
        <v>0</v>
      </c>
      <c r="AO21" s="200">
        <v>274.62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179.46</v>
      </c>
      <c r="M22" s="200">
        <v>1.06</v>
      </c>
      <c r="N22" s="200">
        <v>1.36</v>
      </c>
      <c r="O22" s="200">
        <v>0</v>
      </c>
      <c r="P22" s="200">
        <v>1.44</v>
      </c>
      <c r="Q22" s="200">
        <v>1.64</v>
      </c>
      <c r="R22" s="200">
        <v>6.13</v>
      </c>
      <c r="S22" s="200">
        <v>3.82</v>
      </c>
      <c r="T22" s="200">
        <v>0</v>
      </c>
      <c r="U22" s="200">
        <v>0.97</v>
      </c>
      <c r="V22" s="200">
        <v>2.99</v>
      </c>
      <c r="W22" s="200">
        <v>6.7</v>
      </c>
      <c r="X22" s="200">
        <v>14.2</v>
      </c>
      <c r="Y22" s="200">
        <v>0</v>
      </c>
      <c r="Z22" s="200">
        <v>1.46</v>
      </c>
      <c r="AA22" s="200">
        <v>19.97</v>
      </c>
      <c r="AB22" s="200">
        <v>0</v>
      </c>
      <c r="AC22" s="200">
        <v>0.62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12.61</v>
      </c>
      <c r="AL22" s="200">
        <v>0</v>
      </c>
      <c r="AM22" s="200">
        <v>0</v>
      </c>
      <c r="AN22" s="200">
        <v>0</v>
      </c>
      <c r="AO22" s="200">
        <v>274.62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179.46</v>
      </c>
      <c r="M23" s="200">
        <v>1.06</v>
      </c>
      <c r="N23" s="200">
        <v>1.36</v>
      </c>
      <c r="O23" s="200">
        <v>0</v>
      </c>
      <c r="P23" s="200">
        <v>1.44</v>
      </c>
      <c r="Q23" s="200">
        <v>1.64</v>
      </c>
      <c r="R23" s="200">
        <v>0.49</v>
      </c>
      <c r="S23" s="200">
        <v>3.82</v>
      </c>
      <c r="T23" s="200">
        <v>0</v>
      </c>
      <c r="U23" s="200">
        <v>0.97</v>
      </c>
      <c r="V23" s="200">
        <v>0.24</v>
      </c>
      <c r="W23" s="200">
        <v>0.54</v>
      </c>
      <c r="X23" s="200">
        <v>1.1299999999999999</v>
      </c>
      <c r="Y23" s="200">
        <v>0</v>
      </c>
      <c r="Z23" s="200">
        <v>1.46</v>
      </c>
      <c r="AA23" s="200">
        <v>2.04</v>
      </c>
      <c r="AB23" s="200">
        <v>0</v>
      </c>
      <c r="AC23" s="200">
        <v>0.94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15.15</v>
      </c>
      <c r="AL23" s="200">
        <v>0</v>
      </c>
      <c r="AM23" s="200">
        <v>0</v>
      </c>
      <c r="AN23" s="200">
        <v>0</v>
      </c>
      <c r="AO23" s="200">
        <v>274.62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179.46</v>
      </c>
      <c r="M24" s="200">
        <v>1.06</v>
      </c>
      <c r="N24" s="200">
        <v>1.36</v>
      </c>
      <c r="O24" s="200">
        <v>0</v>
      </c>
      <c r="P24" s="200">
        <v>1.44</v>
      </c>
      <c r="Q24" s="200">
        <v>1.64</v>
      </c>
      <c r="R24" s="200">
        <v>0.49</v>
      </c>
      <c r="S24" s="200">
        <v>3.82</v>
      </c>
      <c r="T24" s="200">
        <v>0</v>
      </c>
      <c r="U24" s="200">
        <v>0.97</v>
      </c>
      <c r="V24" s="200">
        <v>0.24</v>
      </c>
      <c r="W24" s="200">
        <v>0.54</v>
      </c>
      <c r="X24" s="200">
        <v>1.1299999999999999</v>
      </c>
      <c r="Y24" s="200">
        <v>0</v>
      </c>
      <c r="Z24" s="200">
        <v>1.46</v>
      </c>
      <c r="AA24" s="200">
        <v>2.04</v>
      </c>
      <c r="AB24" s="200">
        <v>0</v>
      </c>
      <c r="AC24" s="200">
        <v>0.94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15.15</v>
      </c>
      <c r="AL24" s="200">
        <v>0</v>
      </c>
      <c r="AM24" s="200">
        <v>0</v>
      </c>
      <c r="AN24" s="200">
        <v>0</v>
      </c>
      <c r="AO24" s="200">
        <v>274.62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179.46</v>
      </c>
      <c r="M25" s="200">
        <v>1.06</v>
      </c>
      <c r="N25" s="200">
        <v>1.36</v>
      </c>
      <c r="O25" s="200">
        <v>0</v>
      </c>
      <c r="P25" s="200">
        <v>1.44</v>
      </c>
      <c r="Q25" s="200">
        <v>1.64</v>
      </c>
      <c r="R25" s="200">
        <v>0.49</v>
      </c>
      <c r="S25" s="200">
        <v>3.82</v>
      </c>
      <c r="T25" s="200">
        <v>0</v>
      </c>
      <c r="U25" s="200">
        <v>0.97</v>
      </c>
      <c r="V25" s="200">
        <v>0.24</v>
      </c>
      <c r="W25" s="200">
        <v>0.93</v>
      </c>
      <c r="X25" s="200">
        <v>1.28</v>
      </c>
      <c r="Y25" s="200">
        <v>0</v>
      </c>
      <c r="Z25" s="200">
        <v>1.46</v>
      </c>
      <c r="AA25" s="200">
        <v>2.04</v>
      </c>
      <c r="AB25" s="200">
        <v>0</v>
      </c>
      <c r="AC25" s="200">
        <v>0.94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15.15</v>
      </c>
      <c r="AL25" s="200">
        <v>0</v>
      </c>
      <c r="AM25" s="200">
        <v>0</v>
      </c>
      <c r="AN25" s="200">
        <v>0</v>
      </c>
      <c r="AO25" s="200">
        <v>274.62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179.46</v>
      </c>
      <c r="M26" s="200">
        <v>1.06</v>
      </c>
      <c r="N26" s="200">
        <v>1.36</v>
      </c>
      <c r="O26" s="200">
        <v>0</v>
      </c>
      <c r="P26" s="200">
        <v>1.44</v>
      </c>
      <c r="Q26" s="200">
        <v>1.64</v>
      </c>
      <c r="R26" s="200">
        <v>0.49</v>
      </c>
      <c r="S26" s="200">
        <v>3.82</v>
      </c>
      <c r="T26" s="200">
        <v>0</v>
      </c>
      <c r="U26" s="200">
        <v>0.97</v>
      </c>
      <c r="V26" s="200">
        <v>0.24</v>
      </c>
      <c r="W26" s="200">
        <v>0.53</v>
      </c>
      <c r="X26" s="200">
        <v>1.1299999999999999</v>
      </c>
      <c r="Y26" s="200">
        <v>0</v>
      </c>
      <c r="Z26" s="200">
        <v>1.46</v>
      </c>
      <c r="AA26" s="200">
        <v>2.04</v>
      </c>
      <c r="AB26" s="200">
        <v>0</v>
      </c>
      <c r="AC26" s="200">
        <v>0.94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15.15</v>
      </c>
      <c r="AL26" s="200">
        <v>0</v>
      </c>
      <c r="AM26" s="200">
        <v>0</v>
      </c>
      <c r="AN26" s="200">
        <v>0</v>
      </c>
      <c r="AO26" s="200">
        <v>274.62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181.5</v>
      </c>
      <c r="M27" s="200">
        <v>1.06</v>
      </c>
      <c r="N27" s="200">
        <v>1.36</v>
      </c>
      <c r="O27" s="200">
        <v>0</v>
      </c>
      <c r="P27" s="200">
        <v>1.44</v>
      </c>
      <c r="Q27" s="200">
        <v>1.64</v>
      </c>
      <c r="R27" s="200">
        <v>0.49</v>
      </c>
      <c r="S27" s="200">
        <v>3.82</v>
      </c>
      <c r="T27" s="200">
        <v>0</v>
      </c>
      <c r="U27" s="200">
        <v>0.97</v>
      </c>
      <c r="V27" s="200">
        <v>0.66</v>
      </c>
      <c r="W27" s="200">
        <v>0.53</v>
      </c>
      <c r="X27" s="200">
        <v>1.1299999999999999</v>
      </c>
      <c r="Y27" s="200">
        <v>0</v>
      </c>
      <c r="Z27" s="200">
        <v>1.45</v>
      </c>
      <c r="AA27" s="200">
        <v>2.04</v>
      </c>
      <c r="AB27" s="200">
        <v>0</v>
      </c>
      <c r="AC27" s="200">
        <v>0.94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274.62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</v>
      </c>
      <c r="L28" s="200">
        <v>181.5</v>
      </c>
      <c r="M28" s="200">
        <v>1.06</v>
      </c>
      <c r="N28" s="200">
        <v>1.36</v>
      </c>
      <c r="O28" s="200">
        <v>0</v>
      </c>
      <c r="P28" s="200">
        <v>1.44</v>
      </c>
      <c r="Q28" s="200">
        <v>1.64</v>
      </c>
      <c r="R28" s="200">
        <v>0.49</v>
      </c>
      <c r="S28" s="200">
        <v>4.28</v>
      </c>
      <c r="T28" s="200">
        <v>0</v>
      </c>
      <c r="U28" s="200">
        <v>0.97</v>
      </c>
      <c r="V28" s="200">
        <v>0.24</v>
      </c>
      <c r="W28" s="200">
        <v>0.53</v>
      </c>
      <c r="X28" s="200">
        <v>1.1299999999999999</v>
      </c>
      <c r="Y28" s="200">
        <v>0</v>
      </c>
      <c r="Z28" s="200">
        <v>1.45</v>
      </c>
      <c r="AA28" s="200">
        <v>2.04</v>
      </c>
      <c r="AB28" s="200">
        <v>0</v>
      </c>
      <c r="AC28" s="200">
        <v>0.94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19.61</v>
      </c>
      <c r="AL28" s="200">
        <v>0</v>
      </c>
      <c r="AM28" s="200">
        <v>0</v>
      </c>
      <c r="AN28" s="200">
        <v>0</v>
      </c>
      <c r="AO28" s="200">
        <v>274.62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4.38</v>
      </c>
      <c r="L29" s="200">
        <v>145.04</v>
      </c>
      <c r="M29" s="200">
        <v>1.06</v>
      </c>
      <c r="N29" s="200">
        <v>1.36</v>
      </c>
      <c r="O29" s="200">
        <v>0</v>
      </c>
      <c r="P29" s="200">
        <v>1.44</v>
      </c>
      <c r="Q29" s="200">
        <v>1.64</v>
      </c>
      <c r="R29" s="200">
        <v>0.49</v>
      </c>
      <c r="S29" s="200">
        <v>3.84</v>
      </c>
      <c r="T29" s="200">
        <v>0</v>
      </c>
      <c r="U29" s="200">
        <v>0.97</v>
      </c>
      <c r="V29" s="200">
        <v>0.24</v>
      </c>
      <c r="W29" s="200">
        <v>0.53</v>
      </c>
      <c r="X29" s="200">
        <v>1.1299999999999999</v>
      </c>
      <c r="Y29" s="200">
        <v>0</v>
      </c>
      <c r="Z29" s="200">
        <v>1.45</v>
      </c>
      <c r="AA29" s="200">
        <v>2.04</v>
      </c>
      <c r="AB29" s="200">
        <v>0</v>
      </c>
      <c r="AC29" s="200">
        <v>0.94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19.61</v>
      </c>
      <c r="AL29" s="200">
        <v>0</v>
      </c>
      <c r="AM29" s="200">
        <v>0</v>
      </c>
      <c r="AN29" s="200">
        <v>0</v>
      </c>
      <c r="AO29" s="200">
        <v>274.62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4.28</v>
      </c>
      <c r="L30" s="200">
        <v>96.92</v>
      </c>
      <c r="M30" s="200">
        <v>1.06</v>
      </c>
      <c r="N30" s="200">
        <v>1.36</v>
      </c>
      <c r="O30" s="200">
        <v>0</v>
      </c>
      <c r="P30" s="200">
        <v>1.44</v>
      </c>
      <c r="Q30" s="200">
        <v>1.64</v>
      </c>
      <c r="R30" s="200">
        <v>0.49</v>
      </c>
      <c r="S30" s="200">
        <v>3.82</v>
      </c>
      <c r="T30" s="200">
        <v>0</v>
      </c>
      <c r="U30" s="200">
        <v>0.97</v>
      </c>
      <c r="V30" s="200">
        <v>0.24</v>
      </c>
      <c r="W30" s="200">
        <v>0.53</v>
      </c>
      <c r="X30" s="200">
        <v>1.1299999999999999</v>
      </c>
      <c r="Y30" s="200">
        <v>0</v>
      </c>
      <c r="Z30" s="200">
        <v>1.45</v>
      </c>
      <c r="AA30" s="200">
        <v>2.04</v>
      </c>
      <c r="AB30" s="200">
        <v>0</v>
      </c>
      <c r="AC30" s="200">
        <v>0.94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19.61</v>
      </c>
      <c r="AL30" s="200">
        <v>0</v>
      </c>
      <c r="AM30" s="200">
        <v>0</v>
      </c>
      <c r="AN30" s="200">
        <v>0</v>
      </c>
      <c r="AO30" s="200">
        <v>274.62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1.26</v>
      </c>
      <c r="L31" s="200">
        <v>33.65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0.31</v>
      </c>
      <c r="R31" s="200">
        <v>0.49</v>
      </c>
      <c r="S31" s="200">
        <v>0.46</v>
      </c>
      <c r="T31" s="200">
        <v>0</v>
      </c>
      <c r="U31" s="200">
        <v>0.97</v>
      </c>
      <c r="V31" s="200">
        <v>0.24</v>
      </c>
      <c r="W31" s="200">
        <v>0.53</v>
      </c>
      <c r="X31" s="200">
        <v>1.1299999999999999</v>
      </c>
      <c r="Y31" s="200">
        <v>0</v>
      </c>
      <c r="Z31" s="200">
        <v>1.45</v>
      </c>
      <c r="AA31" s="200">
        <v>2.04</v>
      </c>
      <c r="AB31" s="200">
        <v>0</v>
      </c>
      <c r="AC31" s="200">
        <v>0.94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274.62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0.94</v>
      </c>
      <c r="L32" s="200">
        <v>14.46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0.97</v>
      </c>
      <c r="V32" s="200">
        <v>0.24</v>
      </c>
      <c r="W32" s="200">
        <v>0.53</v>
      </c>
      <c r="X32" s="200">
        <v>1.1299999999999999</v>
      </c>
      <c r="Y32" s="200">
        <v>0</v>
      </c>
      <c r="Z32" s="200">
        <v>1.45</v>
      </c>
      <c r="AA32" s="200">
        <v>2.04</v>
      </c>
      <c r="AB32" s="200">
        <v>0</v>
      </c>
      <c r="AC32" s="200">
        <v>0.94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274.62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14.46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0.97</v>
      </c>
      <c r="V33" s="200">
        <v>0.24</v>
      </c>
      <c r="W33" s="200">
        <v>0.53</v>
      </c>
      <c r="X33" s="200">
        <v>4.75</v>
      </c>
      <c r="Y33" s="200">
        <v>0</v>
      </c>
      <c r="Z33" s="200">
        <v>1.45</v>
      </c>
      <c r="AA33" s="200">
        <v>2.04</v>
      </c>
      <c r="AB33" s="200">
        <v>0</v>
      </c>
      <c r="AC33" s="200">
        <v>0.94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274.62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14.46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0.97</v>
      </c>
      <c r="V34" s="200">
        <v>0.24</v>
      </c>
      <c r="W34" s="200">
        <v>0.53</v>
      </c>
      <c r="X34" s="200">
        <v>4.75</v>
      </c>
      <c r="Y34" s="200">
        <v>0</v>
      </c>
      <c r="Z34" s="200">
        <v>1.45</v>
      </c>
      <c r="AA34" s="200">
        <v>2.04</v>
      </c>
      <c r="AB34" s="200">
        <v>0</v>
      </c>
      <c r="AC34" s="200">
        <v>0.94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274.62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14.46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0.97</v>
      </c>
      <c r="V35" s="200">
        <v>0.24</v>
      </c>
      <c r="W35" s="200">
        <v>0.53</v>
      </c>
      <c r="X35" s="200">
        <v>6.82</v>
      </c>
      <c r="Y35" s="200">
        <v>0</v>
      </c>
      <c r="Z35" s="200">
        <v>1.45</v>
      </c>
      <c r="AA35" s="200">
        <v>2.04</v>
      </c>
      <c r="AB35" s="200">
        <v>0</v>
      </c>
      <c r="AC35" s="200">
        <v>0.94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274.62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14.46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0.97</v>
      </c>
      <c r="V36" s="200">
        <v>0.24</v>
      </c>
      <c r="W36" s="200">
        <v>0.53</v>
      </c>
      <c r="X36" s="200">
        <v>6.36</v>
      </c>
      <c r="Y36" s="200">
        <v>0</v>
      </c>
      <c r="Z36" s="200">
        <v>1.45</v>
      </c>
      <c r="AA36" s="200">
        <v>2.04</v>
      </c>
      <c r="AB36" s="200">
        <v>0</v>
      </c>
      <c r="AC36" s="200">
        <v>0.94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274.62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14.46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0.97</v>
      </c>
      <c r="V37" s="200">
        <v>0.24</v>
      </c>
      <c r="W37" s="200">
        <v>0.53</v>
      </c>
      <c r="X37" s="200">
        <v>7.97</v>
      </c>
      <c r="Y37" s="200">
        <v>0</v>
      </c>
      <c r="Z37" s="200">
        <v>1.45</v>
      </c>
      <c r="AA37" s="200">
        <v>2.04</v>
      </c>
      <c r="AB37" s="200">
        <v>0</v>
      </c>
      <c r="AC37" s="200">
        <v>0.94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274.62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14.46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0.97</v>
      </c>
      <c r="V38" s="200">
        <v>0.24</v>
      </c>
      <c r="W38" s="200">
        <v>0.53</v>
      </c>
      <c r="X38" s="200">
        <v>7.97</v>
      </c>
      <c r="Y38" s="200">
        <v>0</v>
      </c>
      <c r="Z38" s="200">
        <v>1.45</v>
      </c>
      <c r="AA38" s="200">
        <v>2.04</v>
      </c>
      <c r="AB38" s="200">
        <v>0</v>
      </c>
      <c r="AC38" s="200">
        <v>0.94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274.62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14.46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0.97</v>
      </c>
      <c r="V39" s="200">
        <v>0.24</v>
      </c>
      <c r="W39" s="200">
        <v>0.53</v>
      </c>
      <c r="X39" s="200">
        <v>9.58</v>
      </c>
      <c r="Y39" s="200">
        <v>0</v>
      </c>
      <c r="Z39" s="200">
        <v>1.45</v>
      </c>
      <c r="AA39" s="200">
        <v>2.04</v>
      </c>
      <c r="AB39" s="200">
        <v>0</v>
      </c>
      <c r="AC39" s="200">
        <v>0.94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274.62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14.46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0.97</v>
      </c>
      <c r="V40" s="200">
        <v>0.24</v>
      </c>
      <c r="W40" s="200">
        <v>0.53</v>
      </c>
      <c r="X40" s="200">
        <v>9.58</v>
      </c>
      <c r="Y40" s="200">
        <v>0</v>
      </c>
      <c r="Z40" s="200">
        <v>1.45</v>
      </c>
      <c r="AA40" s="200">
        <v>2.04</v>
      </c>
      <c r="AB40" s="200">
        <v>0</v>
      </c>
      <c r="AC40" s="200">
        <v>0.94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274.62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14.46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0.97</v>
      </c>
      <c r="V41" s="200">
        <v>0.24</v>
      </c>
      <c r="W41" s="200">
        <v>0.53</v>
      </c>
      <c r="X41" s="200">
        <v>1.45</v>
      </c>
      <c r="Y41" s="200">
        <v>0</v>
      </c>
      <c r="Z41" s="200">
        <v>1.45</v>
      </c>
      <c r="AA41" s="200">
        <v>2.04</v>
      </c>
      <c r="AB41" s="200">
        <v>0</v>
      </c>
      <c r="AC41" s="200">
        <v>0.94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274.62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14.46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0.97</v>
      </c>
      <c r="V42" s="200">
        <v>0.24</v>
      </c>
      <c r="W42" s="200">
        <v>0.53</v>
      </c>
      <c r="X42" s="200">
        <v>1.51</v>
      </c>
      <c r="Y42" s="200">
        <v>0</v>
      </c>
      <c r="Z42" s="200">
        <v>1.45</v>
      </c>
      <c r="AA42" s="200">
        <v>2.04</v>
      </c>
      <c r="AB42" s="200">
        <v>0</v>
      </c>
      <c r="AC42" s="200">
        <v>0.94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274.62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14.46</v>
      </c>
      <c r="M43" s="200">
        <v>1.06</v>
      </c>
      <c r="N43" s="200">
        <v>1.36</v>
      </c>
      <c r="O43" s="200">
        <v>0</v>
      </c>
      <c r="P43" s="200">
        <v>1.44</v>
      </c>
      <c r="Q43" s="200">
        <v>0.13</v>
      </c>
      <c r="R43" s="200">
        <v>0.49</v>
      </c>
      <c r="S43" s="200">
        <v>0.3</v>
      </c>
      <c r="T43" s="200">
        <v>0</v>
      </c>
      <c r="U43" s="200">
        <v>0.97</v>
      </c>
      <c r="V43" s="200">
        <v>0.24</v>
      </c>
      <c r="W43" s="200">
        <v>0.53</v>
      </c>
      <c r="X43" s="200">
        <v>1.51</v>
      </c>
      <c r="Y43" s="200">
        <v>0</v>
      </c>
      <c r="Z43" s="200">
        <v>1.45</v>
      </c>
      <c r="AA43" s="200">
        <v>2.04</v>
      </c>
      <c r="AB43" s="200">
        <v>0</v>
      </c>
      <c r="AC43" s="200">
        <v>0.94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14.46</v>
      </c>
      <c r="M44" s="200">
        <v>1.06</v>
      </c>
      <c r="N44" s="200">
        <v>1.36</v>
      </c>
      <c r="O44" s="200">
        <v>0</v>
      </c>
      <c r="P44" s="200">
        <v>1.44</v>
      </c>
      <c r="Q44" s="200">
        <v>0.13</v>
      </c>
      <c r="R44" s="200">
        <v>0.49</v>
      </c>
      <c r="S44" s="200">
        <v>0.3</v>
      </c>
      <c r="T44" s="200">
        <v>0</v>
      </c>
      <c r="U44" s="200">
        <v>0.97</v>
      </c>
      <c r="V44" s="200">
        <v>0.24</v>
      </c>
      <c r="W44" s="200">
        <v>0.53</v>
      </c>
      <c r="X44" s="200">
        <v>1.57</v>
      </c>
      <c r="Y44" s="200">
        <v>0</v>
      </c>
      <c r="Z44" s="200">
        <v>1.45</v>
      </c>
      <c r="AA44" s="200">
        <v>2.04</v>
      </c>
      <c r="AB44" s="200">
        <v>0</v>
      </c>
      <c r="AC44" s="200">
        <v>0.94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14.46</v>
      </c>
      <c r="M45" s="200">
        <v>1.06</v>
      </c>
      <c r="N45" s="200">
        <v>1.36</v>
      </c>
      <c r="O45" s="200">
        <v>0</v>
      </c>
      <c r="P45" s="200">
        <v>1.44</v>
      </c>
      <c r="Q45" s="200">
        <v>0.13</v>
      </c>
      <c r="R45" s="200">
        <v>0.49</v>
      </c>
      <c r="S45" s="200">
        <v>0.3</v>
      </c>
      <c r="T45" s="200">
        <v>0</v>
      </c>
      <c r="U45" s="200">
        <v>0.97</v>
      </c>
      <c r="V45" s="200">
        <v>0.24</v>
      </c>
      <c r="W45" s="200">
        <v>0.53</v>
      </c>
      <c r="X45" s="200">
        <v>1.57</v>
      </c>
      <c r="Y45" s="200">
        <v>0</v>
      </c>
      <c r="Z45" s="200">
        <v>1.45</v>
      </c>
      <c r="AA45" s="200">
        <v>2.04</v>
      </c>
      <c r="AB45" s="200">
        <v>0</v>
      </c>
      <c r="AC45" s="200">
        <v>0.94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14.46</v>
      </c>
      <c r="M46" s="200">
        <v>1.06</v>
      </c>
      <c r="N46" s="200">
        <v>1.36</v>
      </c>
      <c r="O46" s="200">
        <v>0</v>
      </c>
      <c r="P46" s="200">
        <v>1.44</v>
      </c>
      <c r="Q46" s="200">
        <v>0.13</v>
      </c>
      <c r="R46" s="200">
        <v>0.49</v>
      </c>
      <c r="S46" s="200">
        <v>0.3</v>
      </c>
      <c r="T46" s="200">
        <v>0</v>
      </c>
      <c r="U46" s="200">
        <v>0.97</v>
      </c>
      <c r="V46" s="200">
        <v>0.24</v>
      </c>
      <c r="W46" s="200">
        <v>0.53</v>
      </c>
      <c r="X46" s="200">
        <v>1.57</v>
      </c>
      <c r="Y46" s="200">
        <v>0</v>
      </c>
      <c r="Z46" s="200">
        <v>1.45</v>
      </c>
      <c r="AA46" s="200">
        <v>2.04</v>
      </c>
      <c r="AB46" s="200">
        <v>0</v>
      </c>
      <c r="AC46" s="200">
        <v>0.94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14.46</v>
      </c>
      <c r="M47" s="200">
        <v>1.06</v>
      </c>
      <c r="N47" s="200">
        <v>1.36</v>
      </c>
      <c r="O47" s="200">
        <v>0</v>
      </c>
      <c r="P47" s="200">
        <v>1.44</v>
      </c>
      <c r="Q47" s="200">
        <v>0.13</v>
      </c>
      <c r="R47" s="200">
        <v>0.49</v>
      </c>
      <c r="S47" s="200">
        <v>0.3</v>
      </c>
      <c r="T47" s="200">
        <v>0</v>
      </c>
      <c r="U47" s="200">
        <v>0.97</v>
      </c>
      <c r="V47" s="200">
        <v>0.24</v>
      </c>
      <c r="W47" s="200">
        <v>0.53</v>
      </c>
      <c r="X47" s="200">
        <v>1.7</v>
      </c>
      <c r="Y47" s="200">
        <v>0</v>
      </c>
      <c r="Z47" s="200">
        <v>1.45</v>
      </c>
      <c r="AA47" s="200">
        <v>2.04</v>
      </c>
      <c r="AB47" s="200">
        <v>0</v>
      </c>
      <c r="AC47" s="200">
        <v>0.94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0.35</v>
      </c>
      <c r="L48" s="200">
        <v>14.46</v>
      </c>
      <c r="M48" s="200">
        <v>1.06</v>
      </c>
      <c r="N48" s="200">
        <v>1.36</v>
      </c>
      <c r="O48" s="200">
        <v>0</v>
      </c>
      <c r="P48" s="200">
        <v>1.44</v>
      </c>
      <c r="Q48" s="200">
        <v>0.13</v>
      </c>
      <c r="R48" s="200">
        <v>0.49</v>
      </c>
      <c r="S48" s="200">
        <v>0.3</v>
      </c>
      <c r="T48" s="200">
        <v>0</v>
      </c>
      <c r="U48" s="200">
        <v>0.97</v>
      </c>
      <c r="V48" s="200">
        <v>0.24</v>
      </c>
      <c r="W48" s="200">
        <v>0.53</v>
      </c>
      <c r="X48" s="200">
        <v>1.7</v>
      </c>
      <c r="Y48" s="200">
        <v>0</v>
      </c>
      <c r="Z48" s="200">
        <v>1.45</v>
      </c>
      <c r="AA48" s="200">
        <v>2.04</v>
      </c>
      <c r="AB48" s="200">
        <v>0</v>
      </c>
      <c r="AC48" s="200">
        <v>1.25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14.46</v>
      </c>
      <c r="M49" s="200">
        <v>1.06</v>
      </c>
      <c r="N49" s="200">
        <v>1.36</v>
      </c>
      <c r="O49" s="200">
        <v>0</v>
      </c>
      <c r="P49" s="200">
        <v>1.44</v>
      </c>
      <c r="Q49" s="200">
        <v>0.13</v>
      </c>
      <c r="R49" s="200">
        <v>0.49</v>
      </c>
      <c r="S49" s="200">
        <v>0.3</v>
      </c>
      <c r="T49" s="200">
        <v>0</v>
      </c>
      <c r="U49" s="200">
        <v>0.97</v>
      </c>
      <c r="V49" s="200">
        <v>0.24</v>
      </c>
      <c r="W49" s="200">
        <v>0.53</v>
      </c>
      <c r="X49" s="200">
        <v>1.7</v>
      </c>
      <c r="Y49" s="200">
        <v>0</v>
      </c>
      <c r="Z49" s="200">
        <v>1.76</v>
      </c>
      <c r="AA49" s="200">
        <v>2.04</v>
      </c>
      <c r="AB49" s="200">
        <v>0</v>
      </c>
      <c r="AC49" s="200">
        <v>1.25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0.35</v>
      </c>
      <c r="L50" s="200">
        <v>14.46</v>
      </c>
      <c r="M50" s="200">
        <v>1.06</v>
      </c>
      <c r="N50" s="200">
        <v>1.36</v>
      </c>
      <c r="O50" s="200">
        <v>0</v>
      </c>
      <c r="P50" s="200">
        <v>1.44</v>
      </c>
      <c r="Q50" s="200">
        <v>0.13</v>
      </c>
      <c r="R50" s="200">
        <v>0.49</v>
      </c>
      <c r="S50" s="200">
        <v>0.3</v>
      </c>
      <c r="T50" s="200">
        <v>0</v>
      </c>
      <c r="U50" s="200">
        <v>0.97</v>
      </c>
      <c r="V50" s="200">
        <v>0.24</v>
      </c>
      <c r="W50" s="200">
        <v>0.53</v>
      </c>
      <c r="X50" s="200">
        <v>1.7</v>
      </c>
      <c r="Y50" s="200">
        <v>0</v>
      </c>
      <c r="Z50" s="200">
        <v>1.76</v>
      </c>
      <c r="AA50" s="200">
        <v>2.04</v>
      </c>
      <c r="AB50" s="200">
        <v>0</v>
      </c>
      <c r="AC50" s="200">
        <v>1.25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4.38</v>
      </c>
      <c r="L51" s="200">
        <v>48.79</v>
      </c>
      <c r="M51" s="200">
        <v>1.06</v>
      </c>
      <c r="N51" s="200">
        <v>1.36</v>
      </c>
      <c r="O51" s="200">
        <v>0</v>
      </c>
      <c r="P51" s="200">
        <v>1.44</v>
      </c>
      <c r="Q51" s="200">
        <v>0.13</v>
      </c>
      <c r="R51" s="200">
        <v>0.49</v>
      </c>
      <c r="S51" s="200">
        <v>0.3</v>
      </c>
      <c r="T51" s="200">
        <v>0</v>
      </c>
      <c r="U51" s="200">
        <v>0.97</v>
      </c>
      <c r="V51" s="200">
        <v>0.24</v>
      </c>
      <c r="W51" s="200">
        <v>0.53</v>
      </c>
      <c r="X51" s="200">
        <v>1.7</v>
      </c>
      <c r="Y51" s="200">
        <v>0</v>
      </c>
      <c r="Z51" s="200">
        <v>1.76</v>
      </c>
      <c r="AA51" s="200">
        <v>2.04</v>
      </c>
      <c r="AB51" s="200">
        <v>0</v>
      </c>
      <c r="AC51" s="200">
        <v>1.25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19.61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</v>
      </c>
      <c r="L52" s="200">
        <v>96.92</v>
      </c>
      <c r="M52" s="200">
        <v>1.06</v>
      </c>
      <c r="N52" s="200">
        <v>1.36</v>
      </c>
      <c r="O52" s="200">
        <v>0</v>
      </c>
      <c r="P52" s="200">
        <v>1.44</v>
      </c>
      <c r="Q52" s="200">
        <v>0.13</v>
      </c>
      <c r="R52" s="200">
        <v>0.49</v>
      </c>
      <c r="S52" s="200">
        <v>0.3</v>
      </c>
      <c r="T52" s="200">
        <v>0</v>
      </c>
      <c r="U52" s="200">
        <v>0.97</v>
      </c>
      <c r="V52" s="200">
        <v>0.24</v>
      </c>
      <c r="W52" s="200">
        <v>0.53</v>
      </c>
      <c r="X52" s="200">
        <v>1.7</v>
      </c>
      <c r="Y52" s="200">
        <v>0</v>
      </c>
      <c r="Z52" s="200">
        <v>1.76</v>
      </c>
      <c r="AA52" s="200">
        <v>2.04</v>
      </c>
      <c r="AB52" s="200">
        <v>0</v>
      </c>
      <c r="AC52" s="200">
        <v>1.25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</v>
      </c>
      <c r="L53" s="200">
        <v>116.17</v>
      </c>
      <c r="M53" s="200">
        <v>1.06</v>
      </c>
      <c r="N53" s="200">
        <v>1.36</v>
      </c>
      <c r="O53" s="200">
        <v>0</v>
      </c>
      <c r="P53" s="200">
        <v>1.44</v>
      </c>
      <c r="Q53" s="200">
        <v>0.13</v>
      </c>
      <c r="R53" s="200">
        <v>0.49</v>
      </c>
      <c r="S53" s="200">
        <v>0.3</v>
      </c>
      <c r="T53" s="200">
        <v>0</v>
      </c>
      <c r="U53" s="200">
        <v>0.97</v>
      </c>
      <c r="V53" s="200">
        <v>0.24</v>
      </c>
      <c r="W53" s="200">
        <v>0.53</v>
      </c>
      <c r="X53" s="200">
        <v>1.7</v>
      </c>
      <c r="Y53" s="200">
        <v>0</v>
      </c>
      <c r="Z53" s="200">
        <v>1.76</v>
      </c>
      <c r="AA53" s="200">
        <v>1.39</v>
      </c>
      <c r="AB53" s="200">
        <v>0</v>
      </c>
      <c r="AC53" s="200">
        <v>1.25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15.15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</v>
      </c>
      <c r="L54" s="200">
        <v>154.66999999999999</v>
      </c>
      <c r="M54" s="200">
        <v>1.06</v>
      </c>
      <c r="N54" s="200">
        <v>1.36</v>
      </c>
      <c r="O54" s="200">
        <v>0</v>
      </c>
      <c r="P54" s="200">
        <v>1.44</v>
      </c>
      <c r="Q54" s="200">
        <v>0.13</v>
      </c>
      <c r="R54" s="200">
        <v>0.49</v>
      </c>
      <c r="S54" s="200">
        <v>0.3</v>
      </c>
      <c r="T54" s="200">
        <v>0</v>
      </c>
      <c r="U54" s="200">
        <v>0.97</v>
      </c>
      <c r="V54" s="200">
        <v>0.24</v>
      </c>
      <c r="W54" s="200">
        <v>0.53</v>
      </c>
      <c r="X54" s="200">
        <v>1.7</v>
      </c>
      <c r="Y54" s="200">
        <v>0</v>
      </c>
      <c r="Z54" s="200">
        <v>1.76</v>
      </c>
      <c r="AA54" s="200">
        <v>1.39</v>
      </c>
      <c r="AB54" s="200">
        <v>0</v>
      </c>
      <c r="AC54" s="200">
        <v>1.25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15.15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</v>
      </c>
      <c r="L55" s="200">
        <v>179.2</v>
      </c>
      <c r="M55" s="200">
        <v>1.06</v>
      </c>
      <c r="N55" s="200">
        <v>1.36</v>
      </c>
      <c r="O55" s="200">
        <v>0</v>
      </c>
      <c r="P55" s="200">
        <v>1.44</v>
      </c>
      <c r="Q55" s="200">
        <v>0.13</v>
      </c>
      <c r="R55" s="200">
        <v>3.58</v>
      </c>
      <c r="S55" s="200">
        <v>3.29</v>
      </c>
      <c r="T55" s="200">
        <v>0</v>
      </c>
      <c r="U55" s="200">
        <v>0.97</v>
      </c>
      <c r="V55" s="200">
        <v>0.24</v>
      </c>
      <c r="W55" s="200">
        <v>0.53</v>
      </c>
      <c r="X55" s="200">
        <v>1.7</v>
      </c>
      <c r="Y55" s="200">
        <v>0</v>
      </c>
      <c r="Z55" s="200">
        <v>19.59</v>
      </c>
      <c r="AA55" s="200">
        <v>19.97</v>
      </c>
      <c r="AB55" s="200">
        <v>0</v>
      </c>
      <c r="AC55" s="200">
        <v>1.25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15.15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</v>
      </c>
      <c r="L56" s="200">
        <v>179.2</v>
      </c>
      <c r="M56" s="200">
        <v>1.06</v>
      </c>
      <c r="N56" s="200">
        <v>1.36</v>
      </c>
      <c r="O56" s="200">
        <v>0</v>
      </c>
      <c r="P56" s="200">
        <v>1.44</v>
      </c>
      <c r="Q56" s="200">
        <v>0.13</v>
      </c>
      <c r="R56" s="200">
        <v>5.98</v>
      </c>
      <c r="S56" s="200">
        <v>3.29</v>
      </c>
      <c r="T56" s="200">
        <v>0</v>
      </c>
      <c r="U56" s="200">
        <v>0.97</v>
      </c>
      <c r="V56" s="200">
        <v>0.24</v>
      </c>
      <c r="W56" s="200">
        <v>0.53</v>
      </c>
      <c r="X56" s="200">
        <v>1.7</v>
      </c>
      <c r="Y56" s="200">
        <v>0</v>
      </c>
      <c r="Z56" s="200">
        <v>19.59</v>
      </c>
      <c r="AA56" s="200">
        <v>19.97</v>
      </c>
      <c r="AB56" s="200">
        <v>0</v>
      </c>
      <c r="AC56" s="200">
        <v>1.25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15.15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</v>
      </c>
      <c r="L57" s="200">
        <v>179.2</v>
      </c>
      <c r="M57" s="200">
        <v>1.06</v>
      </c>
      <c r="N57" s="200">
        <v>1.36</v>
      </c>
      <c r="O57" s="200">
        <v>0</v>
      </c>
      <c r="P57" s="200">
        <v>1.44</v>
      </c>
      <c r="Q57" s="200">
        <v>0.13</v>
      </c>
      <c r="R57" s="200">
        <v>6.08</v>
      </c>
      <c r="S57" s="200">
        <v>3.29</v>
      </c>
      <c r="T57" s="200">
        <v>0</v>
      </c>
      <c r="U57" s="200">
        <v>0.97</v>
      </c>
      <c r="V57" s="200">
        <v>0.24</v>
      </c>
      <c r="W57" s="200">
        <v>0.53</v>
      </c>
      <c r="X57" s="200">
        <v>1.7</v>
      </c>
      <c r="Y57" s="200">
        <v>0</v>
      </c>
      <c r="Z57" s="200">
        <v>19.59</v>
      </c>
      <c r="AA57" s="200">
        <v>19.97</v>
      </c>
      <c r="AB57" s="200">
        <v>0</v>
      </c>
      <c r="AC57" s="200">
        <v>1.25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12.61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</v>
      </c>
      <c r="L58" s="200">
        <v>179.2</v>
      </c>
      <c r="M58" s="200">
        <v>1.06</v>
      </c>
      <c r="N58" s="200">
        <v>1.36</v>
      </c>
      <c r="O58" s="200">
        <v>0</v>
      </c>
      <c r="P58" s="200">
        <v>1.44</v>
      </c>
      <c r="Q58" s="200">
        <v>0.13</v>
      </c>
      <c r="R58" s="200">
        <v>6.08</v>
      </c>
      <c r="S58" s="200">
        <v>3.29</v>
      </c>
      <c r="T58" s="200">
        <v>0</v>
      </c>
      <c r="U58" s="200">
        <v>0.97</v>
      </c>
      <c r="V58" s="200">
        <v>0.24</v>
      </c>
      <c r="W58" s="200">
        <v>0.53</v>
      </c>
      <c r="X58" s="200">
        <v>1.7</v>
      </c>
      <c r="Y58" s="200">
        <v>0</v>
      </c>
      <c r="Z58" s="200">
        <v>19.59</v>
      </c>
      <c r="AA58" s="200">
        <v>19.97</v>
      </c>
      <c r="AB58" s="200">
        <v>0</v>
      </c>
      <c r="AC58" s="200">
        <v>1.25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12.61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</v>
      </c>
      <c r="L59" s="200">
        <v>179.2</v>
      </c>
      <c r="M59" s="200">
        <v>1.06</v>
      </c>
      <c r="N59" s="200">
        <v>1.36</v>
      </c>
      <c r="O59" s="200">
        <v>0</v>
      </c>
      <c r="P59" s="200">
        <v>1.44</v>
      </c>
      <c r="Q59" s="200">
        <v>0.13</v>
      </c>
      <c r="R59" s="200">
        <v>6.08</v>
      </c>
      <c r="S59" s="200">
        <v>3.29</v>
      </c>
      <c r="T59" s="200">
        <v>0</v>
      </c>
      <c r="U59" s="200">
        <v>0.97</v>
      </c>
      <c r="V59" s="200">
        <v>0.24</v>
      </c>
      <c r="W59" s="200">
        <v>0.54</v>
      </c>
      <c r="X59" s="200">
        <v>1.7</v>
      </c>
      <c r="Y59" s="200">
        <v>0</v>
      </c>
      <c r="Z59" s="200">
        <v>19.59</v>
      </c>
      <c r="AA59" s="200">
        <v>19.97</v>
      </c>
      <c r="AB59" s="200">
        <v>0</v>
      </c>
      <c r="AC59" s="200">
        <v>1.25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12.61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</v>
      </c>
      <c r="L60" s="200">
        <v>179.2</v>
      </c>
      <c r="M60" s="200">
        <v>1.06</v>
      </c>
      <c r="N60" s="200">
        <v>1.36</v>
      </c>
      <c r="O60" s="200">
        <v>0</v>
      </c>
      <c r="P60" s="200">
        <v>1.44</v>
      </c>
      <c r="Q60" s="200">
        <v>0.13</v>
      </c>
      <c r="R60" s="200">
        <v>6.08</v>
      </c>
      <c r="S60" s="200">
        <v>3.29</v>
      </c>
      <c r="T60" s="200">
        <v>0</v>
      </c>
      <c r="U60" s="200">
        <v>0.97</v>
      </c>
      <c r="V60" s="200">
        <v>0.24</v>
      </c>
      <c r="W60" s="200">
        <v>0.54</v>
      </c>
      <c r="X60" s="200">
        <v>1.7</v>
      </c>
      <c r="Y60" s="200">
        <v>0</v>
      </c>
      <c r="Z60" s="200">
        <v>19.59</v>
      </c>
      <c r="AA60" s="200">
        <v>19.97</v>
      </c>
      <c r="AB60" s="200">
        <v>0</v>
      </c>
      <c r="AC60" s="200">
        <v>1.25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12.61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</v>
      </c>
      <c r="L61" s="200">
        <v>179.2</v>
      </c>
      <c r="M61" s="200">
        <v>1.06</v>
      </c>
      <c r="N61" s="200">
        <v>1.36</v>
      </c>
      <c r="O61" s="200">
        <v>0</v>
      </c>
      <c r="P61" s="200">
        <v>1.44</v>
      </c>
      <c r="Q61" s="200">
        <v>0.13</v>
      </c>
      <c r="R61" s="200">
        <v>6.08</v>
      </c>
      <c r="S61" s="200">
        <v>3.29</v>
      </c>
      <c r="T61" s="200">
        <v>0</v>
      </c>
      <c r="U61" s="200">
        <v>0.97</v>
      </c>
      <c r="V61" s="200">
        <v>0.24</v>
      </c>
      <c r="W61" s="200">
        <v>0.54</v>
      </c>
      <c r="X61" s="200">
        <v>1.7</v>
      </c>
      <c r="Y61" s="200">
        <v>0</v>
      </c>
      <c r="Z61" s="200">
        <v>19.59</v>
      </c>
      <c r="AA61" s="200">
        <v>19.97</v>
      </c>
      <c r="AB61" s="200">
        <v>0</v>
      </c>
      <c r="AC61" s="200">
        <v>1.25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12.61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</v>
      </c>
      <c r="L62" s="200">
        <v>179.2</v>
      </c>
      <c r="M62" s="200">
        <v>1.06</v>
      </c>
      <c r="N62" s="200">
        <v>1.36</v>
      </c>
      <c r="O62" s="200">
        <v>0</v>
      </c>
      <c r="P62" s="200">
        <v>1.44</v>
      </c>
      <c r="Q62" s="200">
        <v>0.13</v>
      </c>
      <c r="R62" s="200">
        <v>6.08</v>
      </c>
      <c r="S62" s="200">
        <v>3.29</v>
      </c>
      <c r="T62" s="200">
        <v>0</v>
      </c>
      <c r="U62" s="200">
        <v>0.97</v>
      </c>
      <c r="V62" s="200">
        <v>0.24</v>
      </c>
      <c r="W62" s="200">
        <v>0.54</v>
      </c>
      <c r="X62" s="200">
        <v>1.7</v>
      </c>
      <c r="Y62" s="200">
        <v>0</v>
      </c>
      <c r="Z62" s="200">
        <v>19.59</v>
      </c>
      <c r="AA62" s="200">
        <v>19.97</v>
      </c>
      <c r="AB62" s="200">
        <v>0</v>
      </c>
      <c r="AC62" s="200">
        <v>1.25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12.61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</v>
      </c>
      <c r="L63" s="200">
        <v>179.2</v>
      </c>
      <c r="M63" s="200">
        <v>1.06</v>
      </c>
      <c r="N63" s="200">
        <v>1.36</v>
      </c>
      <c r="O63" s="200">
        <v>0</v>
      </c>
      <c r="P63" s="200">
        <v>1.44</v>
      </c>
      <c r="Q63" s="200">
        <v>0.13</v>
      </c>
      <c r="R63" s="200">
        <v>6.08</v>
      </c>
      <c r="S63" s="200">
        <v>3.29</v>
      </c>
      <c r="T63" s="200">
        <v>0</v>
      </c>
      <c r="U63" s="200">
        <v>0.97</v>
      </c>
      <c r="V63" s="200">
        <v>0.24</v>
      </c>
      <c r="W63" s="200">
        <v>0.54</v>
      </c>
      <c r="X63" s="200">
        <v>1.7</v>
      </c>
      <c r="Y63" s="200">
        <v>0</v>
      </c>
      <c r="Z63" s="200">
        <v>19.59</v>
      </c>
      <c r="AA63" s="200">
        <v>19.97</v>
      </c>
      <c r="AB63" s="200">
        <v>0</v>
      </c>
      <c r="AC63" s="200">
        <v>1.25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11.35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</v>
      </c>
      <c r="L64" s="200">
        <v>179.2</v>
      </c>
      <c r="M64" s="200">
        <v>1.06</v>
      </c>
      <c r="N64" s="200">
        <v>1.36</v>
      </c>
      <c r="O64" s="200">
        <v>0</v>
      </c>
      <c r="P64" s="200">
        <v>1.44</v>
      </c>
      <c r="Q64" s="200">
        <v>0.13</v>
      </c>
      <c r="R64" s="200">
        <v>6.08</v>
      </c>
      <c r="S64" s="200">
        <v>3.29</v>
      </c>
      <c r="T64" s="200">
        <v>0</v>
      </c>
      <c r="U64" s="200">
        <v>0.97</v>
      </c>
      <c r="V64" s="200">
        <v>0.24</v>
      </c>
      <c r="W64" s="200">
        <v>0.54</v>
      </c>
      <c r="X64" s="200">
        <v>1.7</v>
      </c>
      <c r="Y64" s="200">
        <v>0</v>
      </c>
      <c r="Z64" s="200">
        <v>19.59</v>
      </c>
      <c r="AA64" s="200">
        <v>19.97</v>
      </c>
      <c r="AB64" s="200">
        <v>0</v>
      </c>
      <c r="AC64" s="200">
        <v>1.25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11.35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</v>
      </c>
      <c r="L65" s="200">
        <v>179.2</v>
      </c>
      <c r="M65" s="200">
        <v>1.06</v>
      </c>
      <c r="N65" s="200">
        <v>1.36</v>
      </c>
      <c r="O65" s="200">
        <v>0</v>
      </c>
      <c r="P65" s="200">
        <v>1.44</v>
      </c>
      <c r="Q65" s="200">
        <v>0.13</v>
      </c>
      <c r="R65" s="200">
        <v>6.08</v>
      </c>
      <c r="S65" s="200">
        <v>3.29</v>
      </c>
      <c r="T65" s="200">
        <v>0</v>
      </c>
      <c r="U65" s="200">
        <v>0.97</v>
      </c>
      <c r="V65" s="200">
        <v>0.24</v>
      </c>
      <c r="W65" s="200">
        <v>0.54</v>
      </c>
      <c r="X65" s="200">
        <v>1.7</v>
      </c>
      <c r="Y65" s="200">
        <v>0</v>
      </c>
      <c r="Z65" s="200">
        <v>19.59</v>
      </c>
      <c r="AA65" s="200">
        <v>19.97</v>
      </c>
      <c r="AB65" s="200">
        <v>0</v>
      </c>
      <c r="AC65" s="200">
        <v>1.25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11.35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</v>
      </c>
      <c r="L66" s="200">
        <v>179.2</v>
      </c>
      <c r="M66" s="200">
        <v>1.06</v>
      </c>
      <c r="N66" s="200">
        <v>1.36</v>
      </c>
      <c r="O66" s="200">
        <v>0</v>
      </c>
      <c r="P66" s="200">
        <v>1.44</v>
      </c>
      <c r="Q66" s="200">
        <v>0.13</v>
      </c>
      <c r="R66" s="200">
        <v>6.08</v>
      </c>
      <c r="S66" s="200">
        <v>3.29</v>
      </c>
      <c r="T66" s="200">
        <v>0</v>
      </c>
      <c r="U66" s="200">
        <v>0.97</v>
      </c>
      <c r="V66" s="200">
        <v>0.24</v>
      </c>
      <c r="W66" s="200">
        <v>0.54</v>
      </c>
      <c r="X66" s="200">
        <v>1.7</v>
      </c>
      <c r="Y66" s="200">
        <v>0</v>
      </c>
      <c r="Z66" s="200">
        <v>19.59</v>
      </c>
      <c r="AA66" s="200">
        <v>19.97</v>
      </c>
      <c r="AB66" s="200">
        <v>0</v>
      </c>
      <c r="AC66" s="200">
        <v>1.25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11.35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4.38</v>
      </c>
      <c r="L67" s="200">
        <v>179.2</v>
      </c>
      <c r="M67" s="200">
        <v>1.06</v>
      </c>
      <c r="N67" s="200">
        <v>1.36</v>
      </c>
      <c r="O67" s="200">
        <v>0</v>
      </c>
      <c r="P67" s="200">
        <v>1.44</v>
      </c>
      <c r="Q67" s="200">
        <v>0.13</v>
      </c>
      <c r="R67" s="200">
        <v>6.01</v>
      </c>
      <c r="S67" s="200">
        <v>3.29</v>
      </c>
      <c r="T67" s="200">
        <v>0</v>
      </c>
      <c r="U67" s="200">
        <v>0.97</v>
      </c>
      <c r="V67" s="200">
        <v>0.24</v>
      </c>
      <c r="W67" s="200">
        <v>0.53</v>
      </c>
      <c r="X67" s="200">
        <v>1.7</v>
      </c>
      <c r="Y67" s="200">
        <v>0</v>
      </c>
      <c r="Z67" s="200">
        <v>19.399999999999999</v>
      </c>
      <c r="AA67" s="200">
        <v>19.97</v>
      </c>
      <c r="AB67" s="200">
        <v>0</v>
      </c>
      <c r="AC67" s="200">
        <v>1.25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11.35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</v>
      </c>
      <c r="L68" s="200">
        <v>179.2</v>
      </c>
      <c r="M68" s="200">
        <v>1.06</v>
      </c>
      <c r="N68" s="200">
        <v>1.36</v>
      </c>
      <c r="O68" s="200">
        <v>0</v>
      </c>
      <c r="P68" s="200">
        <v>1.44</v>
      </c>
      <c r="Q68" s="200">
        <v>0.13</v>
      </c>
      <c r="R68" s="200">
        <v>6.08</v>
      </c>
      <c r="S68" s="200">
        <v>3.29</v>
      </c>
      <c r="T68" s="200">
        <v>0</v>
      </c>
      <c r="U68" s="200">
        <v>0.97</v>
      </c>
      <c r="V68" s="200">
        <v>0.24</v>
      </c>
      <c r="W68" s="200">
        <v>0.53</v>
      </c>
      <c r="X68" s="200">
        <v>1.7</v>
      </c>
      <c r="Y68" s="200">
        <v>0</v>
      </c>
      <c r="Z68" s="200">
        <v>19.399999999999999</v>
      </c>
      <c r="AA68" s="200">
        <v>19.97</v>
      </c>
      <c r="AB68" s="200">
        <v>0</v>
      </c>
      <c r="AC68" s="200">
        <v>1.25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11.35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4.38</v>
      </c>
      <c r="L69" s="200">
        <v>179.2</v>
      </c>
      <c r="M69" s="200">
        <v>1.06</v>
      </c>
      <c r="N69" s="200">
        <v>1.36</v>
      </c>
      <c r="O69" s="200">
        <v>0</v>
      </c>
      <c r="P69" s="200">
        <v>1.44</v>
      </c>
      <c r="Q69" s="200">
        <v>0.13</v>
      </c>
      <c r="R69" s="200">
        <v>0.49</v>
      </c>
      <c r="S69" s="200">
        <v>0.31</v>
      </c>
      <c r="T69" s="200">
        <v>0</v>
      </c>
      <c r="U69" s="200">
        <v>0.97</v>
      </c>
      <c r="V69" s="200">
        <v>0.24</v>
      </c>
      <c r="W69" s="200">
        <v>0.53</v>
      </c>
      <c r="X69" s="200">
        <v>1.7</v>
      </c>
      <c r="Y69" s="200">
        <v>0</v>
      </c>
      <c r="Z69" s="200">
        <v>1.46</v>
      </c>
      <c r="AA69" s="200">
        <v>1.04</v>
      </c>
      <c r="AB69" s="200">
        <v>0</v>
      </c>
      <c r="AC69" s="200">
        <v>1.25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11.35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4.38</v>
      </c>
      <c r="L70" s="200">
        <v>179.2</v>
      </c>
      <c r="M70" s="200">
        <v>1.06</v>
      </c>
      <c r="N70" s="200">
        <v>1.36</v>
      </c>
      <c r="O70" s="200">
        <v>0</v>
      </c>
      <c r="P70" s="200">
        <v>1.44</v>
      </c>
      <c r="Q70" s="200">
        <v>0.13</v>
      </c>
      <c r="R70" s="200">
        <v>0.49</v>
      </c>
      <c r="S70" s="200">
        <v>0.3</v>
      </c>
      <c r="T70" s="200">
        <v>0</v>
      </c>
      <c r="U70" s="200">
        <v>0.97</v>
      </c>
      <c r="V70" s="200">
        <v>0.24</v>
      </c>
      <c r="W70" s="200">
        <v>0.53</v>
      </c>
      <c r="X70" s="200">
        <v>1.7</v>
      </c>
      <c r="Y70" s="200">
        <v>0</v>
      </c>
      <c r="Z70" s="200">
        <v>1.46</v>
      </c>
      <c r="AA70" s="200">
        <v>1.04</v>
      </c>
      <c r="AB70" s="200">
        <v>0</v>
      </c>
      <c r="AC70" s="200">
        <v>1.56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11.35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4.38</v>
      </c>
      <c r="L71" s="200">
        <v>179.2</v>
      </c>
      <c r="M71" s="200">
        <v>1.06</v>
      </c>
      <c r="N71" s="200">
        <v>1.36</v>
      </c>
      <c r="O71" s="200">
        <v>0</v>
      </c>
      <c r="P71" s="200">
        <v>1.44</v>
      </c>
      <c r="Q71" s="200">
        <v>0.13</v>
      </c>
      <c r="R71" s="200">
        <v>0.49</v>
      </c>
      <c r="S71" s="200">
        <v>0.3</v>
      </c>
      <c r="T71" s="200">
        <v>0</v>
      </c>
      <c r="U71" s="200">
        <v>0.97</v>
      </c>
      <c r="V71" s="200">
        <v>0.24</v>
      </c>
      <c r="W71" s="200">
        <v>0.53</v>
      </c>
      <c r="X71" s="200">
        <v>1.7</v>
      </c>
      <c r="Y71" s="200">
        <v>0</v>
      </c>
      <c r="Z71" s="200">
        <v>1.46</v>
      </c>
      <c r="AA71" s="200">
        <v>1.04</v>
      </c>
      <c r="AB71" s="200">
        <v>0</v>
      </c>
      <c r="AC71" s="200">
        <v>1.56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12.61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4.38</v>
      </c>
      <c r="L72" s="200">
        <v>179.2</v>
      </c>
      <c r="M72" s="200">
        <v>1.06</v>
      </c>
      <c r="N72" s="200">
        <v>1.36</v>
      </c>
      <c r="O72" s="200">
        <v>0</v>
      </c>
      <c r="P72" s="200">
        <v>1.44</v>
      </c>
      <c r="Q72" s="200">
        <v>0.13</v>
      </c>
      <c r="R72" s="200">
        <v>0.49</v>
      </c>
      <c r="S72" s="200">
        <v>0.3</v>
      </c>
      <c r="T72" s="200">
        <v>0</v>
      </c>
      <c r="U72" s="200">
        <v>0.97</v>
      </c>
      <c r="V72" s="200">
        <v>0.24</v>
      </c>
      <c r="W72" s="200">
        <v>0.56000000000000005</v>
      </c>
      <c r="X72" s="200">
        <v>1.7</v>
      </c>
      <c r="Y72" s="200">
        <v>0</v>
      </c>
      <c r="Z72" s="200">
        <v>1.46</v>
      </c>
      <c r="AA72" s="200">
        <v>1.04</v>
      </c>
      <c r="AB72" s="200">
        <v>0</v>
      </c>
      <c r="AC72" s="200">
        <v>1.56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12.61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4.38</v>
      </c>
      <c r="L73" s="200">
        <v>179.2</v>
      </c>
      <c r="M73" s="200">
        <v>1.06</v>
      </c>
      <c r="N73" s="200">
        <v>1.36</v>
      </c>
      <c r="O73" s="200">
        <v>0</v>
      </c>
      <c r="P73" s="200">
        <v>1.44</v>
      </c>
      <c r="Q73" s="200">
        <v>0.13</v>
      </c>
      <c r="R73" s="200">
        <v>0.49</v>
      </c>
      <c r="S73" s="200">
        <v>0.3</v>
      </c>
      <c r="T73" s="200">
        <v>0</v>
      </c>
      <c r="U73" s="200">
        <v>0.97</v>
      </c>
      <c r="V73" s="200">
        <v>0.24</v>
      </c>
      <c r="W73" s="200">
        <v>0.53</v>
      </c>
      <c r="X73" s="200">
        <v>1.7</v>
      </c>
      <c r="Y73" s="200">
        <v>0</v>
      </c>
      <c r="Z73" s="200">
        <v>1.46</v>
      </c>
      <c r="AA73" s="200">
        <v>1.04</v>
      </c>
      <c r="AB73" s="200">
        <v>0</v>
      </c>
      <c r="AC73" s="200">
        <v>1.56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15.15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4.5599999999999996</v>
      </c>
      <c r="L74" s="200">
        <v>179.2</v>
      </c>
      <c r="M74" s="200">
        <v>1.06</v>
      </c>
      <c r="N74" s="200">
        <v>1.36</v>
      </c>
      <c r="O74" s="200">
        <v>0</v>
      </c>
      <c r="P74" s="200">
        <v>1.44</v>
      </c>
      <c r="Q74" s="200">
        <v>0.13</v>
      </c>
      <c r="R74" s="200">
        <v>0.49</v>
      </c>
      <c r="S74" s="200">
        <v>0.3</v>
      </c>
      <c r="T74" s="200">
        <v>0</v>
      </c>
      <c r="U74" s="200">
        <v>0.97</v>
      </c>
      <c r="V74" s="200">
        <v>0.24</v>
      </c>
      <c r="W74" s="200">
        <v>0.53</v>
      </c>
      <c r="X74" s="200">
        <v>1.7</v>
      </c>
      <c r="Y74" s="200">
        <v>0</v>
      </c>
      <c r="Z74" s="200">
        <v>1.46</v>
      </c>
      <c r="AA74" s="200">
        <v>1.04</v>
      </c>
      <c r="AB74" s="200">
        <v>0</v>
      </c>
      <c r="AC74" s="200">
        <v>1.56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15.15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4.38</v>
      </c>
      <c r="L75" s="200">
        <v>145.04</v>
      </c>
      <c r="M75" s="200">
        <v>1.06</v>
      </c>
      <c r="N75" s="200">
        <v>1.36</v>
      </c>
      <c r="O75" s="200">
        <v>0</v>
      </c>
      <c r="P75" s="200">
        <v>1.44</v>
      </c>
      <c r="Q75" s="200">
        <v>0.13</v>
      </c>
      <c r="R75" s="200">
        <v>0.49</v>
      </c>
      <c r="S75" s="200">
        <v>0.3</v>
      </c>
      <c r="T75" s="200">
        <v>0</v>
      </c>
      <c r="U75" s="200">
        <v>0.97</v>
      </c>
      <c r="V75" s="200">
        <v>0.24</v>
      </c>
      <c r="W75" s="200">
        <v>0.53</v>
      </c>
      <c r="X75" s="200">
        <v>1.7</v>
      </c>
      <c r="Y75" s="200">
        <v>0</v>
      </c>
      <c r="Z75" s="200">
        <v>1.46</v>
      </c>
      <c r="AA75" s="200">
        <v>1.04</v>
      </c>
      <c r="AB75" s="200">
        <v>0</v>
      </c>
      <c r="AC75" s="200">
        <v>1.56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19.61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4.38</v>
      </c>
      <c r="L76" s="200">
        <v>96.92</v>
      </c>
      <c r="M76" s="200">
        <v>1.06</v>
      </c>
      <c r="N76" s="200">
        <v>1.36</v>
      </c>
      <c r="O76" s="200">
        <v>0</v>
      </c>
      <c r="P76" s="200">
        <v>1.44</v>
      </c>
      <c r="Q76" s="200">
        <v>0.13</v>
      </c>
      <c r="R76" s="200">
        <v>0.52</v>
      </c>
      <c r="S76" s="200">
        <v>0.3</v>
      </c>
      <c r="T76" s="200">
        <v>0</v>
      </c>
      <c r="U76" s="200">
        <v>0.97</v>
      </c>
      <c r="V76" s="200">
        <v>0.24</v>
      </c>
      <c r="W76" s="200">
        <v>0.53</v>
      </c>
      <c r="X76" s="200">
        <v>1.7</v>
      </c>
      <c r="Y76" s="200">
        <v>0</v>
      </c>
      <c r="Z76" s="200">
        <v>1.46</v>
      </c>
      <c r="AA76" s="200">
        <v>1.04</v>
      </c>
      <c r="AB76" s="200">
        <v>0</v>
      </c>
      <c r="AC76" s="200">
        <v>1.25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4.38</v>
      </c>
      <c r="L77" s="200">
        <v>14.46</v>
      </c>
      <c r="M77" s="200">
        <v>1.06</v>
      </c>
      <c r="N77" s="200">
        <v>1.36</v>
      </c>
      <c r="O77" s="200">
        <v>0</v>
      </c>
      <c r="P77" s="200">
        <v>1.44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0.97</v>
      </c>
      <c r="V77" s="200">
        <v>0.24</v>
      </c>
      <c r="W77" s="200">
        <v>0.53</v>
      </c>
      <c r="X77" s="200">
        <v>1.7</v>
      </c>
      <c r="Y77" s="200">
        <v>0</v>
      </c>
      <c r="Z77" s="200">
        <v>1.46</v>
      </c>
      <c r="AA77" s="200">
        <v>1.04</v>
      </c>
      <c r="AB77" s="200">
        <v>0</v>
      </c>
      <c r="AC77" s="200">
        <v>1.25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0.47</v>
      </c>
      <c r="L78" s="200">
        <v>14.46</v>
      </c>
      <c r="M78" s="200">
        <v>1.06</v>
      </c>
      <c r="N78" s="200">
        <v>1.36</v>
      </c>
      <c r="O78" s="200">
        <v>0</v>
      </c>
      <c r="P78" s="200">
        <v>1.44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0.97</v>
      </c>
      <c r="V78" s="200">
        <v>0.24</v>
      </c>
      <c r="W78" s="200">
        <v>0.53</v>
      </c>
      <c r="X78" s="200">
        <v>1.7</v>
      </c>
      <c r="Y78" s="200">
        <v>0</v>
      </c>
      <c r="Z78" s="200">
        <v>1.46</v>
      </c>
      <c r="AA78" s="200">
        <v>1.04</v>
      </c>
      <c r="AB78" s="200">
        <v>0</v>
      </c>
      <c r="AC78" s="200">
        <v>1.25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14.46</v>
      </c>
      <c r="M79" s="200">
        <v>1.06</v>
      </c>
      <c r="N79" s="200">
        <v>1.36</v>
      </c>
      <c r="O79" s="200">
        <v>0</v>
      </c>
      <c r="P79" s="200">
        <v>1.44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0.97</v>
      </c>
      <c r="V79" s="200">
        <v>0.24</v>
      </c>
      <c r="W79" s="200">
        <v>0.53</v>
      </c>
      <c r="X79" s="200">
        <v>1.7</v>
      </c>
      <c r="Y79" s="200">
        <v>0</v>
      </c>
      <c r="Z79" s="200">
        <v>1.46</v>
      </c>
      <c r="AA79" s="200">
        <v>1.04</v>
      </c>
      <c r="AB79" s="200">
        <v>0</v>
      </c>
      <c r="AC79" s="200">
        <v>1.25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14.46</v>
      </c>
      <c r="M80" s="200">
        <v>1.06</v>
      </c>
      <c r="N80" s="200">
        <v>1.36</v>
      </c>
      <c r="O80" s="200">
        <v>0</v>
      </c>
      <c r="P80" s="200">
        <v>1.44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0.97</v>
      </c>
      <c r="V80" s="200">
        <v>0.24</v>
      </c>
      <c r="W80" s="200">
        <v>0.53</v>
      </c>
      <c r="X80" s="200">
        <v>1.7</v>
      </c>
      <c r="Y80" s="200">
        <v>0</v>
      </c>
      <c r="Z80" s="200">
        <v>1.46</v>
      </c>
      <c r="AA80" s="200">
        <v>1.04</v>
      </c>
      <c r="AB80" s="200">
        <v>0</v>
      </c>
      <c r="AC80" s="200">
        <v>1.25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14.46</v>
      </c>
      <c r="M81" s="200">
        <v>1.06</v>
      </c>
      <c r="N81" s="200">
        <v>1.36</v>
      </c>
      <c r="O81" s="200">
        <v>0</v>
      </c>
      <c r="P81" s="200">
        <v>1.44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0.97</v>
      </c>
      <c r="V81" s="200">
        <v>0.24</v>
      </c>
      <c r="W81" s="200">
        <v>0.53</v>
      </c>
      <c r="X81" s="200">
        <v>1.7</v>
      </c>
      <c r="Y81" s="200">
        <v>0</v>
      </c>
      <c r="Z81" s="200">
        <v>1.46</v>
      </c>
      <c r="AA81" s="200">
        <v>1.04</v>
      </c>
      <c r="AB81" s="200">
        <v>0</v>
      </c>
      <c r="AC81" s="200">
        <v>1.25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14.46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0.97</v>
      </c>
      <c r="V82" s="200">
        <v>0.24</v>
      </c>
      <c r="W82" s="200">
        <v>0.53</v>
      </c>
      <c r="X82" s="200">
        <v>1.7</v>
      </c>
      <c r="Y82" s="200">
        <v>0</v>
      </c>
      <c r="Z82" s="200">
        <v>1.46</v>
      </c>
      <c r="AA82" s="200">
        <v>1.04</v>
      </c>
      <c r="AB82" s="200">
        <v>0</v>
      </c>
      <c r="AC82" s="200">
        <v>1.25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1.45</v>
      </c>
      <c r="L83" s="200">
        <v>14.46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0.13</v>
      </c>
      <c r="R83" s="200">
        <v>0.49</v>
      </c>
      <c r="S83" s="200">
        <v>0.15</v>
      </c>
      <c r="T83" s="200">
        <v>0</v>
      </c>
      <c r="U83" s="200">
        <v>0.97</v>
      </c>
      <c r="V83" s="200">
        <v>0.24</v>
      </c>
      <c r="W83" s="200">
        <v>0.53</v>
      </c>
      <c r="X83" s="200">
        <v>1.7</v>
      </c>
      <c r="Y83" s="200">
        <v>0</v>
      </c>
      <c r="Z83" s="200">
        <v>1.46</v>
      </c>
      <c r="AA83" s="200">
        <v>1.04</v>
      </c>
      <c r="AB83" s="200">
        <v>0</v>
      </c>
      <c r="AC83" s="200">
        <v>1.25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15.15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4.38</v>
      </c>
      <c r="L84" s="200">
        <v>48.79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0.13</v>
      </c>
      <c r="R84" s="200">
        <v>0.49</v>
      </c>
      <c r="S84" s="200">
        <v>0.3</v>
      </c>
      <c r="T84" s="200">
        <v>0</v>
      </c>
      <c r="U84" s="200">
        <v>0.97</v>
      </c>
      <c r="V84" s="200">
        <v>0.24</v>
      </c>
      <c r="W84" s="200">
        <v>0.53</v>
      </c>
      <c r="X84" s="200">
        <v>1.7</v>
      </c>
      <c r="Y84" s="200">
        <v>0</v>
      </c>
      <c r="Z84" s="200">
        <v>1.46</v>
      </c>
      <c r="AA84" s="200">
        <v>1.04</v>
      </c>
      <c r="AB84" s="200">
        <v>0</v>
      </c>
      <c r="AC84" s="200">
        <v>1.25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15.15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4.38</v>
      </c>
      <c r="L85" s="200">
        <v>58.42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0.13</v>
      </c>
      <c r="R85" s="200">
        <v>0.49</v>
      </c>
      <c r="S85" s="200">
        <v>0.3</v>
      </c>
      <c r="T85" s="200">
        <v>0</v>
      </c>
      <c r="U85" s="200">
        <v>0.97</v>
      </c>
      <c r="V85" s="200">
        <v>0.24</v>
      </c>
      <c r="W85" s="200">
        <v>0.53</v>
      </c>
      <c r="X85" s="200">
        <v>1.7</v>
      </c>
      <c r="Y85" s="200">
        <v>0</v>
      </c>
      <c r="Z85" s="200">
        <v>1.46</v>
      </c>
      <c r="AA85" s="200">
        <v>1.04</v>
      </c>
      <c r="AB85" s="200">
        <v>0</v>
      </c>
      <c r="AC85" s="200">
        <v>1.25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15.15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4.38</v>
      </c>
      <c r="L86" s="200">
        <v>116.17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0.13</v>
      </c>
      <c r="R86" s="200">
        <v>0.49</v>
      </c>
      <c r="S86" s="200">
        <v>0.3</v>
      </c>
      <c r="T86" s="200">
        <v>0</v>
      </c>
      <c r="U86" s="200">
        <v>0.97</v>
      </c>
      <c r="V86" s="200">
        <v>0.24</v>
      </c>
      <c r="W86" s="200">
        <v>0.53</v>
      </c>
      <c r="X86" s="200">
        <v>1.7</v>
      </c>
      <c r="Y86" s="200">
        <v>0</v>
      </c>
      <c r="Z86" s="200">
        <v>1.46</v>
      </c>
      <c r="AA86" s="200">
        <v>1.04</v>
      </c>
      <c r="AB86" s="200">
        <v>0</v>
      </c>
      <c r="AC86" s="200">
        <v>1.25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15.15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4.38</v>
      </c>
      <c r="L87" s="200">
        <v>145.04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0.13</v>
      </c>
      <c r="R87" s="200">
        <v>0.49</v>
      </c>
      <c r="S87" s="200">
        <v>0.3</v>
      </c>
      <c r="T87" s="200">
        <v>0</v>
      </c>
      <c r="U87" s="200">
        <v>0.97</v>
      </c>
      <c r="V87" s="200">
        <v>0.24</v>
      </c>
      <c r="W87" s="200">
        <v>0.53</v>
      </c>
      <c r="X87" s="200">
        <v>1.7</v>
      </c>
      <c r="Y87" s="200">
        <v>0</v>
      </c>
      <c r="Z87" s="200">
        <v>1.46</v>
      </c>
      <c r="AA87" s="200">
        <v>1.04</v>
      </c>
      <c r="AB87" s="200">
        <v>0</v>
      </c>
      <c r="AC87" s="200">
        <v>1.25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15.15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4.38</v>
      </c>
      <c r="L88" s="200">
        <v>179.2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0.13</v>
      </c>
      <c r="R88" s="200">
        <v>0.49</v>
      </c>
      <c r="S88" s="200">
        <v>0.3</v>
      </c>
      <c r="T88" s="200">
        <v>0</v>
      </c>
      <c r="U88" s="200">
        <v>0.97</v>
      </c>
      <c r="V88" s="200">
        <v>0.24</v>
      </c>
      <c r="W88" s="200">
        <v>0.53</v>
      </c>
      <c r="X88" s="200">
        <v>1.7</v>
      </c>
      <c r="Y88" s="200">
        <v>0</v>
      </c>
      <c r="Z88" s="200">
        <v>1.46</v>
      </c>
      <c r="AA88" s="200">
        <v>1.04</v>
      </c>
      <c r="AB88" s="200">
        <v>0</v>
      </c>
      <c r="AC88" s="200">
        <v>1.25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15.15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4.38</v>
      </c>
      <c r="L89" s="200">
        <v>179.2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0.13</v>
      </c>
      <c r="R89" s="200">
        <v>0.49</v>
      </c>
      <c r="S89" s="200">
        <v>0.3</v>
      </c>
      <c r="T89" s="200">
        <v>0</v>
      </c>
      <c r="U89" s="200">
        <v>0.97</v>
      </c>
      <c r="V89" s="200">
        <v>0.24</v>
      </c>
      <c r="W89" s="200">
        <v>0.53</v>
      </c>
      <c r="X89" s="200">
        <v>1.7</v>
      </c>
      <c r="Y89" s="200">
        <v>0</v>
      </c>
      <c r="Z89" s="200">
        <v>1.46</v>
      </c>
      <c r="AA89" s="200">
        <v>1.04</v>
      </c>
      <c r="AB89" s="200">
        <v>0</v>
      </c>
      <c r="AC89" s="200">
        <v>1.25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15.15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</v>
      </c>
      <c r="L90" s="200">
        <v>179.2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0.13</v>
      </c>
      <c r="R90" s="200">
        <v>0.49</v>
      </c>
      <c r="S90" s="200">
        <v>0.3</v>
      </c>
      <c r="T90" s="200">
        <v>0</v>
      </c>
      <c r="U90" s="200">
        <v>0.97</v>
      </c>
      <c r="V90" s="200">
        <v>0.24</v>
      </c>
      <c r="W90" s="200">
        <v>0.53</v>
      </c>
      <c r="X90" s="200">
        <v>1.7</v>
      </c>
      <c r="Y90" s="200">
        <v>0</v>
      </c>
      <c r="Z90" s="200">
        <v>1.46</v>
      </c>
      <c r="AA90" s="200">
        <v>1.04</v>
      </c>
      <c r="AB90" s="200">
        <v>0</v>
      </c>
      <c r="AC90" s="200">
        <v>1.25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15.15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4.38</v>
      </c>
      <c r="L91" s="200">
        <v>179.2</v>
      </c>
      <c r="M91" s="200">
        <v>1.06</v>
      </c>
      <c r="N91" s="200">
        <v>1.36</v>
      </c>
      <c r="O91" s="200">
        <v>0</v>
      </c>
      <c r="P91" s="200">
        <v>1.44</v>
      </c>
      <c r="Q91" s="200">
        <v>0.13</v>
      </c>
      <c r="R91" s="200">
        <v>5.79</v>
      </c>
      <c r="S91" s="200">
        <v>3.82</v>
      </c>
      <c r="T91" s="200">
        <v>0</v>
      </c>
      <c r="U91" s="200">
        <v>0.97</v>
      </c>
      <c r="V91" s="200">
        <v>0.24</v>
      </c>
      <c r="W91" s="200">
        <v>0.53</v>
      </c>
      <c r="X91" s="200">
        <v>1.7</v>
      </c>
      <c r="Y91" s="200">
        <v>0</v>
      </c>
      <c r="Z91" s="200">
        <v>1.46</v>
      </c>
      <c r="AA91" s="200">
        <v>19.97</v>
      </c>
      <c r="AB91" s="200">
        <v>0</v>
      </c>
      <c r="AC91" s="200">
        <v>1.25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15.15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</v>
      </c>
      <c r="L92" s="200">
        <v>179.2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0.13</v>
      </c>
      <c r="R92" s="200">
        <v>5.79</v>
      </c>
      <c r="S92" s="200">
        <v>3.82</v>
      </c>
      <c r="T92" s="200">
        <v>0</v>
      </c>
      <c r="U92" s="200">
        <v>0.97</v>
      </c>
      <c r="V92" s="200">
        <v>0.24</v>
      </c>
      <c r="W92" s="200">
        <v>0.53</v>
      </c>
      <c r="X92" s="200">
        <v>1.7</v>
      </c>
      <c r="Y92" s="200">
        <v>0</v>
      </c>
      <c r="Z92" s="200">
        <v>1.46</v>
      </c>
      <c r="AA92" s="200">
        <v>19.97</v>
      </c>
      <c r="AB92" s="200">
        <v>0</v>
      </c>
      <c r="AC92" s="200">
        <v>1.25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15.15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</v>
      </c>
      <c r="L93" s="200">
        <v>179.2</v>
      </c>
      <c r="M93" s="200">
        <v>1.06</v>
      </c>
      <c r="N93" s="200">
        <v>1.36</v>
      </c>
      <c r="O93" s="200">
        <v>0</v>
      </c>
      <c r="P93" s="200">
        <v>1.44</v>
      </c>
      <c r="Q93" s="200">
        <v>0.13</v>
      </c>
      <c r="R93" s="200">
        <v>5.79</v>
      </c>
      <c r="S93" s="200">
        <v>3.82</v>
      </c>
      <c r="T93" s="200">
        <v>0</v>
      </c>
      <c r="U93" s="200">
        <v>0.97</v>
      </c>
      <c r="V93" s="200">
        <v>0.24</v>
      </c>
      <c r="W93" s="200">
        <v>0.53</v>
      </c>
      <c r="X93" s="200">
        <v>1.7</v>
      </c>
      <c r="Y93" s="200">
        <v>0</v>
      </c>
      <c r="Z93" s="200">
        <v>1.46</v>
      </c>
      <c r="AA93" s="200">
        <v>19.97</v>
      </c>
      <c r="AB93" s="200">
        <v>0</v>
      </c>
      <c r="AC93" s="200">
        <v>0.94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15.15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</v>
      </c>
      <c r="L94" s="200">
        <v>179.2</v>
      </c>
      <c r="M94" s="200">
        <v>1.06</v>
      </c>
      <c r="N94" s="200">
        <v>1.36</v>
      </c>
      <c r="O94" s="200">
        <v>0</v>
      </c>
      <c r="P94" s="200">
        <v>1.44</v>
      </c>
      <c r="Q94" s="200">
        <v>0.13</v>
      </c>
      <c r="R94" s="200">
        <v>5.79</v>
      </c>
      <c r="S94" s="200">
        <v>3.82</v>
      </c>
      <c r="T94" s="200">
        <v>0</v>
      </c>
      <c r="U94" s="200">
        <v>0.97</v>
      </c>
      <c r="V94" s="200">
        <v>0.24</v>
      </c>
      <c r="W94" s="200">
        <v>0.53</v>
      </c>
      <c r="X94" s="200">
        <v>1.7</v>
      </c>
      <c r="Y94" s="200">
        <v>0</v>
      </c>
      <c r="Z94" s="200">
        <v>1.46</v>
      </c>
      <c r="AA94" s="200">
        <v>19.97</v>
      </c>
      <c r="AB94" s="200">
        <v>0</v>
      </c>
      <c r="AC94" s="200">
        <v>0.94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15.15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4.38</v>
      </c>
      <c r="L95" s="200">
        <v>179.2</v>
      </c>
      <c r="M95" s="200">
        <v>1.06</v>
      </c>
      <c r="N95" s="200">
        <v>1.36</v>
      </c>
      <c r="O95" s="200">
        <v>0</v>
      </c>
      <c r="P95" s="200">
        <v>1.44</v>
      </c>
      <c r="Q95" s="200">
        <v>0.13</v>
      </c>
      <c r="R95" s="200">
        <v>5.79</v>
      </c>
      <c r="S95" s="200">
        <v>3.82</v>
      </c>
      <c r="T95" s="200">
        <v>0</v>
      </c>
      <c r="U95" s="200">
        <v>0.97</v>
      </c>
      <c r="V95" s="200">
        <v>0.24</v>
      </c>
      <c r="W95" s="200">
        <v>0.53</v>
      </c>
      <c r="X95" s="200">
        <v>1.7</v>
      </c>
      <c r="Y95" s="200">
        <v>0</v>
      </c>
      <c r="Z95" s="200">
        <v>1.46</v>
      </c>
      <c r="AA95" s="200">
        <v>19.97</v>
      </c>
      <c r="AB95" s="200">
        <v>0</v>
      </c>
      <c r="AC95" s="200">
        <v>0.94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15.15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</v>
      </c>
      <c r="L96" s="200">
        <v>179.2</v>
      </c>
      <c r="M96" s="200">
        <v>1.06</v>
      </c>
      <c r="N96" s="200">
        <v>1.36</v>
      </c>
      <c r="O96" s="200">
        <v>0</v>
      </c>
      <c r="P96" s="200">
        <v>1.44</v>
      </c>
      <c r="Q96" s="200">
        <v>0.13</v>
      </c>
      <c r="R96" s="200">
        <v>0.5</v>
      </c>
      <c r="S96" s="200">
        <v>0.4</v>
      </c>
      <c r="T96" s="200">
        <v>0</v>
      </c>
      <c r="U96" s="200">
        <v>0.97</v>
      </c>
      <c r="V96" s="200">
        <v>0.24</v>
      </c>
      <c r="W96" s="200">
        <v>0.53</v>
      </c>
      <c r="X96" s="200">
        <v>1.7</v>
      </c>
      <c r="Y96" s="200">
        <v>0</v>
      </c>
      <c r="Z96" s="200">
        <v>1.46</v>
      </c>
      <c r="AA96" s="200">
        <v>1.04</v>
      </c>
      <c r="AB96" s="200">
        <v>0</v>
      </c>
      <c r="AC96" s="200">
        <v>0.94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15.15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</v>
      </c>
      <c r="L97" s="200">
        <v>179.2</v>
      </c>
      <c r="M97" s="200">
        <v>1.06</v>
      </c>
      <c r="N97" s="200">
        <v>1.36</v>
      </c>
      <c r="O97" s="200">
        <v>0</v>
      </c>
      <c r="P97" s="200">
        <v>1.44</v>
      </c>
      <c r="Q97" s="200">
        <v>0.13</v>
      </c>
      <c r="R97" s="200">
        <v>5.79</v>
      </c>
      <c r="S97" s="200">
        <v>3.82</v>
      </c>
      <c r="T97" s="200">
        <v>0</v>
      </c>
      <c r="U97" s="200">
        <v>0.97</v>
      </c>
      <c r="V97" s="200">
        <v>0.24</v>
      </c>
      <c r="W97" s="200">
        <v>0.54</v>
      </c>
      <c r="X97" s="200">
        <v>1.7</v>
      </c>
      <c r="Y97" s="200">
        <v>0</v>
      </c>
      <c r="Z97" s="200">
        <v>8.84</v>
      </c>
      <c r="AA97" s="200">
        <v>19.97</v>
      </c>
      <c r="AB97" s="200">
        <v>0</v>
      </c>
      <c r="AC97" s="200">
        <v>0.94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15.15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</v>
      </c>
      <c r="L98" s="200">
        <v>179.2</v>
      </c>
      <c r="M98" s="200">
        <v>1.06</v>
      </c>
      <c r="N98" s="200">
        <v>1.36</v>
      </c>
      <c r="O98" s="200">
        <v>0</v>
      </c>
      <c r="P98" s="200">
        <v>1.44</v>
      </c>
      <c r="Q98" s="200">
        <v>0.13</v>
      </c>
      <c r="R98" s="200">
        <v>5.79</v>
      </c>
      <c r="S98" s="200">
        <v>3.82</v>
      </c>
      <c r="T98" s="200">
        <v>0</v>
      </c>
      <c r="U98" s="200">
        <v>0.97</v>
      </c>
      <c r="V98" s="200">
        <v>0.24</v>
      </c>
      <c r="W98" s="200">
        <v>0.54</v>
      </c>
      <c r="X98" s="200">
        <v>0</v>
      </c>
      <c r="Y98" s="200">
        <v>0</v>
      </c>
      <c r="Z98" s="200">
        <v>9.9600000000000009</v>
      </c>
      <c r="AA98" s="200">
        <v>19.97</v>
      </c>
      <c r="AB98" s="200">
        <v>0</v>
      </c>
      <c r="AC98" s="200">
        <v>0.94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15.15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7.9624999999999918E-2</v>
      </c>
      <c r="L99">
        <f t="shared" si="0"/>
        <v>2.9752150000000022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1.3735000000000046E-2</v>
      </c>
      <c r="R99">
        <f t="shared" si="0"/>
        <v>6.7287500000000083E-2</v>
      </c>
      <c r="S99">
        <f t="shared" si="0"/>
        <v>4.8344999999999999E-2</v>
      </c>
      <c r="T99">
        <f t="shared" si="0"/>
        <v>0</v>
      </c>
      <c r="U99">
        <f t="shared" si="0"/>
        <v>2.3279999999999981E-2</v>
      </c>
      <c r="V99">
        <f t="shared" si="0"/>
        <v>1.9614999999999935E-2</v>
      </c>
      <c r="W99">
        <f t="shared" si="0"/>
        <v>4.2619999999999984E-2</v>
      </c>
      <c r="X99">
        <f t="shared" si="0"/>
        <v>0.11227749999999981</v>
      </c>
      <c r="Y99">
        <f t="shared" si="0"/>
        <v>0</v>
      </c>
      <c r="Z99">
        <f t="shared" si="0"/>
        <v>0.17509500000000017</v>
      </c>
      <c r="AA99">
        <f t="shared" si="0"/>
        <v>0.22666750000000013</v>
      </c>
      <c r="AB99">
        <f t="shared" si="0"/>
        <v>0</v>
      </c>
      <c r="AC99">
        <f t="shared" si="0"/>
        <v>2.5894999999999998E-2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0.25356749999999995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6.5908799999999967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-34.716000000000001</v>
      </c>
      <c r="D36" s="82">
        <v>0</v>
      </c>
      <c r="E36" s="82">
        <v>0</v>
      </c>
      <c r="F36" s="82">
        <v>-47.283999999999999</v>
      </c>
      <c r="G36" s="82">
        <v>-82</v>
      </c>
      <c r="H36" s="76"/>
      <c r="I36" s="31">
        <v>34</v>
      </c>
      <c r="J36" s="82">
        <v>34.716000000000001</v>
      </c>
      <c r="K36" s="82">
        <v>0</v>
      </c>
      <c r="L36" s="82">
        <v>0</v>
      </c>
      <c r="M36" s="82">
        <v>0</v>
      </c>
      <c r="N36" s="82">
        <v>34.716000000000001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47.283999999999999</v>
      </c>
      <c r="AF36" s="82">
        <v>0</v>
      </c>
      <c r="AG36" s="82">
        <v>0</v>
      </c>
      <c r="AH36" s="82">
        <v>0</v>
      </c>
      <c r="AI36" s="82">
        <v>47.283999999999999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34.716000000000001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-34.716000000000001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47.283999999999999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-47.283999999999999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347.16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347.16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472.84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472.84</v>
      </c>
      <c r="DF36" s="81">
        <f t="shared" si="31"/>
        <v>82</v>
      </c>
      <c r="DG36" s="81">
        <f t="shared" si="32"/>
        <v>-34.716000000000001</v>
      </c>
      <c r="DH36" s="81">
        <f t="shared" si="33"/>
        <v>0</v>
      </c>
      <c r="DI36" s="81">
        <f t="shared" si="34"/>
        <v>0</v>
      </c>
      <c r="DJ36" s="81">
        <f t="shared" si="35"/>
        <v>-47.283999999999999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-41.912999999999997</v>
      </c>
      <c r="D37" s="82">
        <v>0</v>
      </c>
      <c r="E37" s="82">
        <v>0</v>
      </c>
      <c r="F37" s="82">
        <v>-57.087000000000003</v>
      </c>
      <c r="G37" s="82">
        <v>-99</v>
      </c>
      <c r="H37" s="76"/>
      <c r="I37" s="31">
        <v>35</v>
      </c>
      <c r="J37" s="82">
        <v>41.912999999999997</v>
      </c>
      <c r="K37" s="82">
        <v>0</v>
      </c>
      <c r="L37" s="82">
        <v>0</v>
      </c>
      <c r="M37" s="82">
        <v>0</v>
      </c>
      <c r="N37" s="82">
        <v>41.912999999999997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57.087000000000003</v>
      </c>
      <c r="AF37" s="82">
        <v>0</v>
      </c>
      <c r="AG37" s="82">
        <v>0</v>
      </c>
      <c r="AH37" s="82">
        <v>0</v>
      </c>
      <c r="AI37" s="82">
        <v>57.087000000000003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41.912999999999997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-41.912999999999997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57.087000000000003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-57.087000000000003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419.13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419.13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570.87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570.87</v>
      </c>
      <c r="DF37" s="81">
        <f t="shared" si="31"/>
        <v>99</v>
      </c>
      <c r="DG37" s="81">
        <f t="shared" si="32"/>
        <v>-41.912999999999997</v>
      </c>
      <c r="DH37" s="81">
        <f t="shared" si="33"/>
        <v>0</v>
      </c>
      <c r="DI37" s="81">
        <f t="shared" si="34"/>
        <v>0</v>
      </c>
      <c r="DJ37" s="81">
        <f t="shared" si="35"/>
        <v>-57.087000000000003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-41.49</v>
      </c>
      <c r="D38" s="82">
        <v>0</v>
      </c>
      <c r="E38" s="82">
        <v>0</v>
      </c>
      <c r="F38" s="82">
        <v>-56.51</v>
      </c>
      <c r="G38" s="82">
        <v>-98</v>
      </c>
      <c r="H38" s="76"/>
      <c r="I38" s="31">
        <v>36</v>
      </c>
      <c r="J38" s="82">
        <v>41.49</v>
      </c>
      <c r="K38" s="82">
        <v>0</v>
      </c>
      <c r="L38" s="82">
        <v>0</v>
      </c>
      <c r="M38" s="82">
        <v>0</v>
      </c>
      <c r="N38" s="82">
        <v>41.49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56.51</v>
      </c>
      <c r="AF38" s="82">
        <v>0</v>
      </c>
      <c r="AG38" s="82">
        <v>0</v>
      </c>
      <c r="AH38" s="82">
        <v>0</v>
      </c>
      <c r="AI38" s="82">
        <v>56.51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41.49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-41.49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56.51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-56.51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414.90000000000003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414.90000000000003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565.1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565.1</v>
      </c>
      <c r="DF38" s="81">
        <f t="shared" si="31"/>
        <v>98</v>
      </c>
      <c r="DG38" s="81">
        <f t="shared" si="32"/>
        <v>-41.49</v>
      </c>
      <c r="DH38" s="81">
        <f t="shared" si="33"/>
        <v>0</v>
      </c>
      <c r="DI38" s="81">
        <f t="shared" si="34"/>
        <v>0</v>
      </c>
      <c r="DJ38" s="81">
        <f t="shared" si="35"/>
        <v>-56.51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-48.686999999999998</v>
      </c>
      <c r="D39" s="82">
        <v>0</v>
      </c>
      <c r="E39" s="82">
        <v>0</v>
      </c>
      <c r="F39" s="82">
        <v>-66.313000000000002</v>
      </c>
      <c r="G39" s="82">
        <v>-115</v>
      </c>
      <c r="H39" s="76"/>
      <c r="I39" s="31">
        <v>37</v>
      </c>
      <c r="J39" s="82">
        <v>48.686999999999998</v>
      </c>
      <c r="K39" s="82">
        <v>0</v>
      </c>
      <c r="L39" s="82">
        <v>0</v>
      </c>
      <c r="M39" s="82">
        <v>0</v>
      </c>
      <c r="N39" s="82">
        <v>48.686999999999998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66.313000000000002</v>
      </c>
      <c r="AF39" s="82">
        <v>0</v>
      </c>
      <c r="AG39" s="82">
        <v>0</v>
      </c>
      <c r="AH39" s="82">
        <v>0</v>
      </c>
      <c r="AI39" s="82">
        <v>66.313000000000002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48.686999999999998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-48.686999999999998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66.313000000000002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-66.313000000000002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486.87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486.87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663.13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663.13</v>
      </c>
      <c r="DF39" s="81">
        <f t="shared" si="31"/>
        <v>115</v>
      </c>
      <c r="DG39" s="81">
        <f t="shared" si="32"/>
        <v>-48.686999999999998</v>
      </c>
      <c r="DH39" s="81">
        <f t="shared" si="33"/>
        <v>0</v>
      </c>
      <c r="DI39" s="81">
        <f t="shared" si="34"/>
        <v>0</v>
      </c>
      <c r="DJ39" s="81">
        <f t="shared" si="35"/>
        <v>-66.313000000000002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-40</v>
      </c>
      <c r="D40" s="82">
        <v>0</v>
      </c>
      <c r="E40" s="82">
        <v>0</v>
      </c>
      <c r="F40" s="82">
        <v>-36.853999999999999</v>
      </c>
      <c r="G40" s="82">
        <v>-76.853999999999999</v>
      </c>
      <c r="H40" s="76"/>
      <c r="I40" s="31">
        <v>38</v>
      </c>
      <c r="J40" s="82">
        <v>40</v>
      </c>
      <c r="K40" s="82">
        <v>0</v>
      </c>
      <c r="L40" s="82">
        <v>0</v>
      </c>
      <c r="M40" s="82">
        <v>0</v>
      </c>
      <c r="N40" s="82">
        <v>40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36.853999999999999</v>
      </c>
      <c r="AF40" s="82">
        <v>0</v>
      </c>
      <c r="AG40" s="82">
        <v>0</v>
      </c>
      <c r="AH40" s="82">
        <v>0</v>
      </c>
      <c r="AI40" s="82">
        <v>36.853999999999999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40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-40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36.853999999999999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-36.853999999999999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400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400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368.53999999999996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368.53999999999996</v>
      </c>
      <c r="DF40" s="81">
        <f t="shared" si="31"/>
        <v>76.853999999999999</v>
      </c>
      <c r="DG40" s="81">
        <f t="shared" si="32"/>
        <v>-40</v>
      </c>
      <c r="DH40" s="81">
        <f t="shared" si="33"/>
        <v>0</v>
      </c>
      <c r="DI40" s="81">
        <f t="shared" si="34"/>
        <v>0</v>
      </c>
      <c r="DJ40" s="81">
        <f t="shared" si="35"/>
        <v>-36.853999999999999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-30</v>
      </c>
      <c r="D41" s="82">
        <v>0</v>
      </c>
      <c r="E41" s="82">
        <v>0</v>
      </c>
      <c r="F41" s="82">
        <v>-22.295000000000002</v>
      </c>
      <c r="G41" s="82">
        <v>-52.295000000000002</v>
      </c>
      <c r="H41" s="76"/>
      <c r="I41" s="31">
        <v>39</v>
      </c>
      <c r="J41" s="82">
        <v>30</v>
      </c>
      <c r="K41" s="82">
        <v>0</v>
      </c>
      <c r="L41" s="82">
        <v>0</v>
      </c>
      <c r="M41" s="82">
        <v>0</v>
      </c>
      <c r="N41" s="82">
        <v>30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22.295000000000002</v>
      </c>
      <c r="AF41" s="82">
        <v>0</v>
      </c>
      <c r="AG41" s="82">
        <v>0</v>
      </c>
      <c r="AH41" s="82">
        <v>0</v>
      </c>
      <c r="AI41" s="82">
        <v>22.295000000000002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22.295000000000002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-22.295000000000002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222.95000000000002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222.95000000000002</v>
      </c>
      <c r="DF41" s="81">
        <f t="shared" si="31"/>
        <v>52.295000000000002</v>
      </c>
      <c r="DG41" s="81">
        <f t="shared" si="32"/>
        <v>-30</v>
      </c>
      <c r="DH41" s="81">
        <f t="shared" si="33"/>
        <v>0</v>
      </c>
      <c r="DI41" s="81">
        <f t="shared" si="34"/>
        <v>0</v>
      </c>
      <c r="DJ41" s="81">
        <f t="shared" si="35"/>
        <v>-22.295000000000002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-28.981000000000002</v>
      </c>
      <c r="G42" s="82">
        <v>-28.981000000000002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28.981000000000002</v>
      </c>
      <c r="AF42" s="82">
        <v>0</v>
      </c>
      <c r="AG42" s="82">
        <v>0</v>
      </c>
      <c r="AH42" s="82">
        <v>0</v>
      </c>
      <c r="AI42" s="82">
        <v>28.981000000000002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28.981000000000002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-28.981000000000002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289.81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289.81</v>
      </c>
      <c r="DF42" s="81">
        <f t="shared" si="31"/>
        <v>28.981000000000002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-28.981000000000002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-15</v>
      </c>
      <c r="D76" s="82">
        <v>0</v>
      </c>
      <c r="E76" s="82">
        <v>0</v>
      </c>
      <c r="F76" s="82">
        <v>-29</v>
      </c>
      <c r="G76" s="82">
        <v>-44</v>
      </c>
      <c r="H76" s="76"/>
      <c r="I76" s="31">
        <v>74</v>
      </c>
      <c r="J76" s="82">
        <v>15</v>
      </c>
      <c r="K76" s="82">
        <v>0</v>
      </c>
      <c r="L76" s="82">
        <v>0</v>
      </c>
      <c r="M76" s="82">
        <v>0</v>
      </c>
      <c r="N76" s="82">
        <v>15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29</v>
      </c>
      <c r="AF76" s="82">
        <v>0</v>
      </c>
      <c r="AG76" s="82">
        <v>0</v>
      </c>
      <c r="AH76" s="82">
        <v>0</v>
      </c>
      <c r="AI76" s="82">
        <v>29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15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-15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29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-29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150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150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290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290</v>
      </c>
      <c r="DF76" s="81">
        <f t="shared" si="59"/>
        <v>44</v>
      </c>
      <c r="DG76" s="81">
        <f t="shared" si="60"/>
        <v>-15</v>
      </c>
      <c r="DH76" s="81">
        <f t="shared" si="61"/>
        <v>0</v>
      </c>
      <c r="DI76" s="81">
        <f t="shared" si="62"/>
        <v>0</v>
      </c>
      <c r="DJ76" s="81">
        <f t="shared" si="63"/>
        <v>-29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-20</v>
      </c>
      <c r="D77" s="82">
        <v>0</v>
      </c>
      <c r="E77" s="82">
        <v>0</v>
      </c>
      <c r="F77" s="82">
        <v>-29</v>
      </c>
      <c r="G77" s="82">
        <v>-49</v>
      </c>
      <c r="H77" s="76"/>
      <c r="I77" s="31">
        <v>75</v>
      </c>
      <c r="J77" s="82">
        <v>20</v>
      </c>
      <c r="K77" s="82">
        <v>0</v>
      </c>
      <c r="L77" s="82">
        <v>0</v>
      </c>
      <c r="M77" s="82">
        <v>0</v>
      </c>
      <c r="N77" s="82">
        <v>20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29</v>
      </c>
      <c r="AF77" s="82">
        <v>0</v>
      </c>
      <c r="AG77" s="82">
        <v>0</v>
      </c>
      <c r="AH77" s="82">
        <v>0</v>
      </c>
      <c r="AI77" s="82">
        <v>29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29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-29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200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200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290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290</v>
      </c>
      <c r="DF77" s="81">
        <f t="shared" si="59"/>
        <v>49</v>
      </c>
      <c r="DG77" s="81">
        <f t="shared" si="60"/>
        <v>-20</v>
      </c>
      <c r="DH77" s="81">
        <f t="shared" si="61"/>
        <v>0</v>
      </c>
      <c r="DI77" s="81">
        <f t="shared" si="62"/>
        <v>0</v>
      </c>
      <c r="DJ77" s="81">
        <f t="shared" si="63"/>
        <v>-29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-20</v>
      </c>
      <c r="D78" s="82">
        <v>0</v>
      </c>
      <c r="E78" s="82">
        <v>0</v>
      </c>
      <c r="F78" s="82">
        <v>-43</v>
      </c>
      <c r="G78" s="82">
        <v>-63</v>
      </c>
      <c r="H78" s="76"/>
      <c r="I78" s="31">
        <v>76</v>
      </c>
      <c r="J78" s="82">
        <v>20</v>
      </c>
      <c r="K78" s="82">
        <v>0</v>
      </c>
      <c r="L78" s="82">
        <v>0</v>
      </c>
      <c r="M78" s="82">
        <v>0</v>
      </c>
      <c r="N78" s="82">
        <v>20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43</v>
      </c>
      <c r="AF78" s="82">
        <v>0</v>
      </c>
      <c r="AG78" s="82">
        <v>0</v>
      </c>
      <c r="AH78" s="82">
        <v>0</v>
      </c>
      <c r="AI78" s="82">
        <v>43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43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-43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430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430</v>
      </c>
      <c r="DF78" s="81">
        <f t="shared" si="59"/>
        <v>63</v>
      </c>
      <c r="DG78" s="81">
        <f t="shared" si="60"/>
        <v>-20</v>
      </c>
      <c r="DH78" s="81">
        <f t="shared" si="61"/>
        <v>0</v>
      </c>
      <c r="DI78" s="81">
        <f t="shared" si="62"/>
        <v>0</v>
      </c>
      <c r="DJ78" s="81">
        <f t="shared" si="63"/>
        <v>-43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-121.32599999999999</v>
      </c>
      <c r="G79" s="82">
        <v>-121.32599999999999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121.32599999999999</v>
      </c>
      <c r="AF79" s="82">
        <v>0</v>
      </c>
      <c r="AG79" s="82">
        <v>0</v>
      </c>
      <c r="AH79" s="82">
        <v>0</v>
      </c>
      <c r="AI79" s="82">
        <v>121.32599999999999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121.32599999999999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-121.32599999999999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1213.26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1213.26</v>
      </c>
      <c r="DF79" s="81">
        <f t="shared" si="59"/>
        <v>121.32599999999999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-121.32599999999999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-102.834</v>
      </c>
      <c r="G80" s="82">
        <v>-102.834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102.834</v>
      </c>
      <c r="AF80" s="82">
        <v>0</v>
      </c>
      <c r="AG80" s="82">
        <v>0</v>
      </c>
      <c r="AH80" s="82">
        <v>0</v>
      </c>
      <c r="AI80" s="82">
        <v>102.834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102.834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-102.834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1028.3400000000001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1028.3400000000001</v>
      </c>
      <c r="DF80" s="81">
        <f t="shared" si="59"/>
        <v>102.834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-102.834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-112.843</v>
      </c>
      <c r="G81" s="82">
        <v>-112.843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112.843</v>
      </c>
      <c r="AF81" s="82">
        <v>0</v>
      </c>
      <c r="AG81" s="82">
        <v>0</v>
      </c>
      <c r="AH81" s="82">
        <v>0</v>
      </c>
      <c r="AI81" s="82">
        <v>112.843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112.843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-112.843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1128.43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1128.43</v>
      </c>
      <c r="DF81" s="81">
        <f t="shared" si="59"/>
        <v>112.843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-112.843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-119.63500000000001</v>
      </c>
      <c r="G82" s="82">
        <v>-119.63500000000001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119.63500000000001</v>
      </c>
      <c r="AF82" s="82">
        <v>0</v>
      </c>
      <c r="AG82" s="82">
        <v>0</v>
      </c>
      <c r="AH82" s="82">
        <v>0</v>
      </c>
      <c r="AI82" s="82">
        <v>119.63500000000001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119.63500000000001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-119.63500000000001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1196.3500000000001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1196.3500000000001</v>
      </c>
      <c r="DF82" s="81">
        <f t="shared" si="59"/>
        <v>119.63500000000001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-119.63500000000001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-87.212999999999994</v>
      </c>
      <c r="D83" s="82">
        <v>0</v>
      </c>
      <c r="E83" s="82">
        <v>0</v>
      </c>
      <c r="F83" s="82">
        <v>-118.78700000000001</v>
      </c>
      <c r="G83" s="82">
        <v>-206</v>
      </c>
      <c r="H83" s="76"/>
      <c r="I83" s="31">
        <v>81</v>
      </c>
      <c r="J83" s="82">
        <v>87.212999999999994</v>
      </c>
      <c r="K83" s="82">
        <v>0</v>
      </c>
      <c r="L83" s="82">
        <v>0</v>
      </c>
      <c r="M83" s="82">
        <v>0</v>
      </c>
      <c r="N83" s="82">
        <v>87.212999999999994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118.78700000000001</v>
      </c>
      <c r="AF83" s="82">
        <v>0</v>
      </c>
      <c r="AG83" s="82">
        <v>0</v>
      </c>
      <c r="AH83" s="82">
        <v>0</v>
      </c>
      <c r="AI83" s="82">
        <v>118.78700000000001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87.212999999999994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-87.212999999999994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118.78700000000001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-118.78700000000001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872.12999999999988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872.12999999999988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1187.8700000000001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1187.8700000000001</v>
      </c>
      <c r="DF83" s="81">
        <f t="shared" si="59"/>
        <v>206</v>
      </c>
      <c r="DG83" s="81">
        <f t="shared" si="60"/>
        <v>-87.212999999999994</v>
      </c>
      <c r="DH83" s="81">
        <f t="shared" si="61"/>
        <v>0</v>
      </c>
      <c r="DI83" s="81">
        <f t="shared" si="62"/>
        <v>0</v>
      </c>
      <c r="DJ83" s="81">
        <f t="shared" si="63"/>
        <v>-118.78700000000001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-79.168999999999997</v>
      </c>
      <c r="D84" s="82">
        <v>0</v>
      </c>
      <c r="E84" s="82">
        <v>0</v>
      </c>
      <c r="F84" s="82">
        <v>-107.831</v>
      </c>
      <c r="G84" s="82">
        <v>-187</v>
      </c>
      <c r="H84" s="76"/>
      <c r="I84" s="31">
        <v>82</v>
      </c>
      <c r="J84" s="82">
        <v>79.168999999999997</v>
      </c>
      <c r="K84" s="82">
        <v>0</v>
      </c>
      <c r="L84" s="82">
        <v>0</v>
      </c>
      <c r="M84" s="82">
        <v>0</v>
      </c>
      <c r="N84" s="82">
        <v>79.168999999999997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107.831</v>
      </c>
      <c r="AF84" s="82">
        <v>0</v>
      </c>
      <c r="AG84" s="82">
        <v>0</v>
      </c>
      <c r="AH84" s="82">
        <v>0</v>
      </c>
      <c r="AI84" s="82">
        <v>107.831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79.168999999999997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-79.168999999999997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107.831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-107.831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791.68999999999994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791.68999999999994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1078.31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1078.31</v>
      </c>
      <c r="DF84" s="81">
        <f t="shared" si="59"/>
        <v>187</v>
      </c>
      <c r="DG84" s="81">
        <f t="shared" si="60"/>
        <v>-79.168999999999997</v>
      </c>
      <c r="DH84" s="81">
        <f t="shared" si="61"/>
        <v>0</v>
      </c>
      <c r="DI84" s="81">
        <f t="shared" si="62"/>
        <v>0</v>
      </c>
      <c r="DJ84" s="81">
        <f t="shared" si="63"/>
        <v>-107.831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-75.781999999999996</v>
      </c>
      <c r="D85" s="82">
        <v>0</v>
      </c>
      <c r="E85" s="82">
        <v>0</v>
      </c>
      <c r="F85" s="82">
        <v>-103.218</v>
      </c>
      <c r="G85" s="82">
        <v>-179</v>
      </c>
      <c r="H85" s="76"/>
      <c r="I85" s="31">
        <v>83</v>
      </c>
      <c r="J85" s="82">
        <v>75.781999999999996</v>
      </c>
      <c r="K85" s="82">
        <v>0</v>
      </c>
      <c r="L85" s="82">
        <v>0</v>
      </c>
      <c r="M85" s="82">
        <v>0</v>
      </c>
      <c r="N85" s="82">
        <v>75.781999999999996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103.218</v>
      </c>
      <c r="AF85" s="82">
        <v>0</v>
      </c>
      <c r="AG85" s="82">
        <v>0</v>
      </c>
      <c r="AH85" s="82">
        <v>0</v>
      </c>
      <c r="AI85" s="82">
        <v>103.218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75.781999999999996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-75.781999999999996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103.218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-103.218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757.81999999999994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757.81999999999994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1032.18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1032.18</v>
      </c>
      <c r="DF85" s="81">
        <f t="shared" si="59"/>
        <v>179</v>
      </c>
      <c r="DG85" s="81">
        <f t="shared" si="60"/>
        <v>-75.781999999999996</v>
      </c>
      <c r="DH85" s="81">
        <f t="shared" si="61"/>
        <v>0</v>
      </c>
      <c r="DI85" s="81">
        <f t="shared" si="62"/>
        <v>0</v>
      </c>
      <c r="DJ85" s="81">
        <f t="shared" si="63"/>
        <v>-103.218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-69.432000000000002</v>
      </c>
      <c r="D86" s="82">
        <v>0</v>
      </c>
      <c r="E86" s="82">
        <v>0</v>
      </c>
      <c r="F86" s="82">
        <v>-94.567999999999998</v>
      </c>
      <c r="G86" s="82">
        <v>-164</v>
      </c>
      <c r="H86" s="76"/>
      <c r="I86" s="31">
        <v>84</v>
      </c>
      <c r="J86" s="82">
        <v>69.432000000000002</v>
      </c>
      <c r="K86" s="82">
        <v>0</v>
      </c>
      <c r="L86" s="82">
        <v>0</v>
      </c>
      <c r="M86" s="82">
        <v>0</v>
      </c>
      <c r="N86" s="82">
        <v>69.432000000000002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94.567999999999998</v>
      </c>
      <c r="AF86" s="82">
        <v>0</v>
      </c>
      <c r="AG86" s="82">
        <v>0</v>
      </c>
      <c r="AH86" s="82">
        <v>0</v>
      </c>
      <c r="AI86" s="82">
        <v>94.567999999999998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69.432000000000002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-69.432000000000002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94.567999999999998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-94.567999999999998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694.32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694.32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945.68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945.68</v>
      </c>
      <c r="DF86" s="81">
        <f t="shared" si="59"/>
        <v>164</v>
      </c>
      <c r="DG86" s="81">
        <f t="shared" si="60"/>
        <v>-69.432000000000002</v>
      </c>
      <c r="DH86" s="81">
        <f t="shared" si="61"/>
        <v>0</v>
      </c>
      <c r="DI86" s="81">
        <f t="shared" si="62"/>
        <v>0</v>
      </c>
      <c r="DJ86" s="81">
        <f t="shared" si="63"/>
        <v>-94.567999999999998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-67.314999999999998</v>
      </c>
      <c r="D87" s="82">
        <v>0</v>
      </c>
      <c r="E87" s="82">
        <v>0</v>
      </c>
      <c r="F87" s="82">
        <v>-91.685000000000002</v>
      </c>
      <c r="G87" s="82">
        <v>-159</v>
      </c>
      <c r="H87" s="76"/>
      <c r="I87" s="31">
        <v>85</v>
      </c>
      <c r="J87" s="82">
        <v>67.314999999999998</v>
      </c>
      <c r="K87" s="82">
        <v>0</v>
      </c>
      <c r="L87" s="82">
        <v>0</v>
      </c>
      <c r="M87" s="82">
        <v>0</v>
      </c>
      <c r="N87" s="82">
        <v>67.314999999999998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91.685000000000002</v>
      </c>
      <c r="AF87" s="82">
        <v>0</v>
      </c>
      <c r="AG87" s="82">
        <v>0</v>
      </c>
      <c r="AH87" s="82">
        <v>0</v>
      </c>
      <c r="AI87" s="82">
        <v>91.685000000000002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67.314999999999998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-67.314999999999998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91.685000000000002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-91.685000000000002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673.15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673.15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916.85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916.85</v>
      </c>
      <c r="DF87" s="81">
        <f t="shared" si="59"/>
        <v>159</v>
      </c>
      <c r="DG87" s="81">
        <f t="shared" si="60"/>
        <v>-67.314999999999998</v>
      </c>
      <c r="DH87" s="81">
        <f t="shared" si="61"/>
        <v>0</v>
      </c>
      <c r="DI87" s="81">
        <f t="shared" si="62"/>
        <v>0</v>
      </c>
      <c r="DJ87" s="81">
        <f t="shared" si="63"/>
        <v>-91.685000000000002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-50.804000000000002</v>
      </c>
      <c r="D88" s="82">
        <v>0</v>
      </c>
      <c r="E88" s="82">
        <v>0</v>
      </c>
      <c r="F88" s="82">
        <v>-69.195999999999998</v>
      </c>
      <c r="G88" s="82">
        <v>-120</v>
      </c>
      <c r="H88" s="76"/>
      <c r="I88" s="31">
        <v>86</v>
      </c>
      <c r="J88" s="82">
        <v>50.804000000000002</v>
      </c>
      <c r="K88" s="82">
        <v>0</v>
      </c>
      <c r="L88" s="82">
        <v>0</v>
      </c>
      <c r="M88" s="82">
        <v>0</v>
      </c>
      <c r="N88" s="82">
        <v>50.804000000000002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69.195999999999998</v>
      </c>
      <c r="AF88" s="82">
        <v>0</v>
      </c>
      <c r="AG88" s="82">
        <v>0</v>
      </c>
      <c r="AH88" s="82">
        <v>0</v>
      </c>
      <c r="AI88" s="82">
        <v>69.195999999999998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50.804000000000002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-50.804000000000002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69.195999999999998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-69.195999999999998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508.04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508.04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691.96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691.96</v>
      </c>
      <c r="DF88" s="81">
        <f t="shared" si="59"/>
        <v>120</v>
      </c>
      <c r="DG88" s="81">
        <f t="shared" si="60"/>
        <v>-50.804000000000002</v>
      </c>
      <c r="DH88" s="81">
        <f t="shared" si="61"/>
        <v>0</v>
      </c>
      <c r="DI88" s="81">
        <f t="shared" si="62"/>
        <v>0</v>
      </c>
      <c r="DJ88" s="81">
        <f t="shared" si="63"/>
        <v>-69.195999999999998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-38.948999999999998</v>
      </c>
      <c r="D89" s="82">
        <v>0</v>
      </c>
      <c r="E89" s="82">
        <v>0</v>
      </c>
      <c r="F89" s="82">
        <v>-53.051000000000002</v>
      </c>
      <c r="G89" s="82">
        <v>-92</v>
      </c>
      <c r="H89" s="76"/>
      <c r="I89" s="31">
        <v>87</v>
      </c>
      <c r="J89" s="82">
        <v>38.948999999999998</v>
      </c>
      <c r="K89" s="82">
        <v>0</v>
      </c>
      <c r="L89" s="82">
        <v>0</v>
      </c>
      <c r="M89" s="82">
        <v>0</v>
      </c>
      <c r="N89" s="82">
        <v>38.948999999999998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53.051000000000002</v>
      </c>
      <c r="AF89" s="82">
        <v>0</v>
      </c>
      <c r="AG89" s="82">
        <v>0</v>
      </c>
      <c r="AH89" s="82">
        <v>0</v>
      </c>
      <c r="AI89" s="82">
        <v>53.051000000000002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38.948999999999998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-38.948999999999998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53.051000000000002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-53.051000000000002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389.49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389.49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530.51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530.51</v>
      </c>
      <c r="DF89" s="81">
        <f t="shared" si="59"/>
        <v>92</v>
      </c>
      <c r="DG89" s="81">
        <f t="shared" si="60"/>
        <v>-38.948999999999998</v>
      </c>
      <c r="DH89" s="81">
        <f t="shared" si="61"/>
        <v>0</v>
      </c>
      <c r="DI89" s="81">
        <f t="shared" si="62"/>
        <v>0</v>
      </c>
      <c r="DJ89" s="81">
        <f t="shared" si="63"/>
        <v>-53.051000000000002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-19.898</v>
      </c>
      <c r="D90" s="82">
        <v>0</v>
      </c>
      <c r="E90" s="82">
        <v>0</v>
      </c>
      <c r="F90" s="82">
        <v>-27.102</v>
      </c>
      <c r="G90" s="82">
        <v>-47</v>
      </c>
      <c r="H90" s="76"/>
      <c r="I90" s="31">
        <v>88</v>
      </c>
      <c r="J90" s="82">
        <v>19.898</v>
      </c>
      <c r="K90" s="82">
        <v>0</v>
      </c>
      <c r="L90" s="82">
        <v>0</v>
      </c>
      <c r="M90" s="82">
        <v>0</v>
      </c>
      <c r="N90" s="82">
        <v>19.898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27.102</v>
      </c>
      <c r="AF90" s="82">
        <v>0</v>
      </c>
      <c r="AG90" s="82">
        <v>0</v>
      </c>
      <c r="AH90" s="82">
        <v>0</v>
      </c>
      <c r="AI90" s="82">
        <v>27.102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19.898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-19.898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27.102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-27.102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198.98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198.98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271.02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271.02</v>
      </c>
      <c r="DF90" s="81">
        <f t="shared" si="59"/>
        <v>47</v>
      </c>
      <c r="DG90" s="81">
        <f t="shared" si="60"/>
        <v>-19.898</v>
      </c>
      <c r="DH90" s="81">
        <f t="shared" si="61"/>
        <v>0</v>
      </c>
      <c r="DI90" s="81">
        <f t="shared" si="62"/>
        <v>0</v>
      </c>
      <c r="DJ90" s="81">
        <f t="shared" si="63"/>
        <v>-27.102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-2.964</v>
      </c>
      <c r="D91" s="82">
        <v>0</v>
      </c>
      <c r="E91" s="82">
        <v>0</v>
      </c>
      <c r="F91" s="82">
        <v>-4.0359999999999996</v>
      </c>
      <c r="G91" s="82">
        <v>-7</v>
      </c>
      <c r="H91" s="76"/>
      <c r="I91" s="31">
        <v>89</v>
      </c>
      <c r="J91" s="82">
        <v>2.964</v>
      </c>
      <c r="K91" s="82">
        <v>0</v>
      </c>
      <c r="L91" s="82">
        <v>0</v>
      </c>
      <c r="M91" s="82">
        <v>0</v>
      </c>
      <c r="N91" s="82">
        <v>2.964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4.0359999999999996</v>
      </c>
      <c r="AF91" s="82">
        <v>0</v>
      </c>
      <c r="AG91" s="82">
        <v>0</v>
      </c>
      <c r="AH91" s="82">
        <v>0</v>
      </c>
      <c r="AI91" s="82">
        <v>4.0359999999999996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2.964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-2.964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4.0359999999999996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-4.0359999999999996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29.64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29.64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40.36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40.36</v>
      </c>
      <c r="DF91" s="81">
        <f t="shared" si="59"/>
        <v>7</v>
      </c>
      <c r="DG91" s="81">
        <f t="shared" si="60"/>
        <v>-2.964</v>
      </c>
      <c r="DH91" s="81">
        <f t="shared" si="61"/>
        <v>0</v>
      </c>
      <c r="DI91" s="81">
        <f t="shared" si="62"/>
        <v>0</v>
      </c>
      <c r="DJ91" s="81">
        <f t="shared" si="63"/>
        <v>-4.0359999999999996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0.19583300000000003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-0.19583300000000003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0.38560899999999998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-0.38560899999999998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0.19583299999999995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0.19583299999999995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0.38560900000000004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0.38560900000000004</v>
      </c>
      <c r="DE99" s="86"/>
      <c r="DF99" s="81">
        <f t="shared" si="59"/>
        <v>0.58144200000000001</v>
      </c>
      <c r="DG99" s="81">
        <f t="shared" si="60"/>
        <v>-0.19583300000000003</v>
      </c>
      <c r="DH99" s="81">
        <f t="shared" si="61"/>
        <v>0</v>
      </c>
      <c r="DI99" s="81">
        <f t="shared" si="62"/>
        <v>0</v>
      </c>
      <c r="DJ99" s="81">
        <f t="shared" si="63"/>
        <v>-0.38560899999999998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360.09050000000002</v>
      </c>
      <c r="I3" s="178">
        <f ca="1">INDIRECT("BRPL_EOD!" &amp; $V$3 &amp; X3)</f>
        <v>269.5</v>
      </c>
      <c r="J3" s="176">
        <f ca="1">INDIRECT("BYPL_EOD!" &amp; $V$3 &amp; X3)</f>
        <v>85.66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360.09</v>
      </c>
      <c r="N3" s="175">
        <f ca="1">INDIRECT("BRPL_ISGS_exbus!" &amp; $V$3 &amp; X3)</f>
        <v>269.50037421200261</v>
      </c>
      <c r="O3" s="176">
        <f ca="1">INDIRECT("BYPL_ISGS_exbus!" &amp; $V$3 &amp; X3)</f>
        <v>85.660118942486605</v>
      </c>
      <c r="P3" s="176">
        <f ca="1">INDIRECT("TPDDL_ISGS_exbus!" &amp; $V$3 &amp; X3)</f>
        <v>4.930006845510845</v>
      </c>
      <c r="Q3" s="176">
        <f ca="1">INDIRECT("NDMC_ISGS_exbus!" &amp; $V$3 &amp; X3)</f>
        <v>0</v>
      </c>
      <c r="R3" s="177">
        <f ca="1">SUM(N3:Q3)</f>
        <v>360.09050000000008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360.09050000000002</v>
      </c>
      <c r="I4" s="183">
        <f t="shared" ref="I4:I67" ca="1" si="5">INDIRECT("BRPL_EOD!" &amp; $V$3 &amp; X4)</f>
        <v>269.5</v>
      </c>
      <c r="J4" s="180">
        <f t="shared" ref="J4:J67" ca="1" si="6">INDIRECT("BYPL_EOD!" &amp; $V$3 &amp; X4)</f>
        <v>85.66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360.09</v>
      </c>
      <c r="N4" s="179">
        <f t="shared" ref="N4:N67" ca="1" si="10">INDIRECT("BRPL_ISGS_exbus!" &amp; $V$3 &amp; X4)</f>
        <v>269.50037421200261</v>
      </c>
      <c r="O4" s="180">
        <f t="shared" ref="O4:O67" ca="1" si="11">INDIRECT("BYPL_ISGS_exbus!" &amp; $V$3 &amp; X4)</f>
        <v>85.660118942486605</v>
      </c>
      <c r="P4" s="180">
        <f t="shared" ref="P4:P67" ca="1" si="12">INDIRECT("TPDDL_ISGS_exbus!" &amp; $V$3 &amp; X4)</f>
        <v>4.930006845510845</v>
      </c>
      <c r="Q4" s="180">
        <f t="shared" ref="Q4:Q67" ca="1" si="13">INDIRECT("NDMC_ISGS_exbus!" &amp; $V$3 &amp; X4)</f>
        <v>0</v>
      </c>
      <c r="R4" s="181">
        <f t="shared" ref="R4:R67" ca="1" si="14">SUM(N4:Q4)</f>
        <v>360.09050000000008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360.09050000000002</v>
      </c>
      <c r="I5" s="183">
        <f t="shared" ca="1" si="5"/>
        <v>269.5</v>
      </c>
      <c r="J5" s="180">
        <f t="shared" ca="1" si="6"/>
        <v>85.66</v>
      </c>
      <c r="K5" s="180">
        <f t="shared" ca="1" si="7"/>
        <v>4.93</v>
      </c>
      <c r="L5" s="180">
        <f t="shared" ca="1" si="8"/>
        <v>0</v>
      </c>
      <c r="M5" s="181">
        <f t="shared" ca="1" si="9"/>
        <v>360.09</v>
      </c>
      <c r="N5" s="179">
        <f t="shared" ca="1" si="10"/>
        <v>269.50037421200261</v>
      </c>
      <c r="O5" s="180">
        <f t="shared" ca="1" si="11"/>
        <v>85.660118942486605</v>
      </c>
      <c r="P5" s="180">
        <f t="shared" ca="1" si="12"/>
        <v>4.930006845510845</v>
      </c>
      <c r="Q5" s="180">
        <f t="shared" ca="1" si="13"/>
        <v>0</v>
      </c>
      <c r="R5" s="181">
        <f t="shared" ca="1" si="14"/>
        <v>360.09050000000008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360.09050000000002</v>
      </c>
      <c r="I6" s="183">
        <f t="shared" ca="1" si="5"/>
        <v>269.5</v>
      </c>
      <c r="J6" s="180">
        <f t="shared" ca="1" si="6"/>
        <v>85.66</v>
      </c>
      <c r="K6" s="180">
        <f t="shared" ca="1" si="7"/>
        <v>4.93</v>
      </c>
      <c r="L6" s="180">
        <f t="shared" ca="1" si="8"/>
        <v>0</v>
      </c>
      <c r="M6" s="181">
        <f t="shared" ca="1" si="9"/>
        <v>360.09</v>
      </c>
      <c r="N6" s="179">
        <f t="shared" ca="1" si="10"/>
        <v>269.50037421200261</v>
      </c>
      <c r="O6" s="180">
        <f t="shared" ca="1" si="11"/>
        <v>85.660118942486605</v>
      </c>
      <c r="P6" s="180">
        <f t="shared" ca="1" si="12"/>
        <v>4.930006845510845</v>
      </c>
      <c r="Q6" s="180">
        <f t="shared" ca="1" si="13"/>
        <v>0</v>
      </c>
      <c r="R6" s="181">
        <f t="shared" ca="1" si="14"/>
        <v>360.09050000000008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360.09050000000002</v>
      </c>
      <c r="I7" s="183">
        <f t="shared" ca="1" si="5"/>
        <v>269.5</v>
      </c>
      <c r="J7" s="180">
        <f t="shared" ca="1" si="6"/>
        <v>85.66</v>
      </c>
      <c r="K7" s="180">
        <f t="shared" ca="1" si="7"/>
        <v>4.93</v>
      </c>
      <c r="L7" s="180">
        <f t="shared" ca="1" si="8"/>
        <v>0</v>
      </c>
      <c r="M7" s="181">
        <f t="shared" ca="1" si="9"/>
        <v>360.09</v>
      </c>
      <c r="N7" s="179">
        <f t="shared" ca="1" si="10"/>
        <v>269.50037421200261</v>
      </c>
      <c r="O7" s="180">
        <f t="shared" ca="1" si="11"/>
        <v>85.660118942486605</v>
      </c>
      <c r="P7" s="180">
        <f t="shared" ca="1" si="12"/>
        <v>4.930006845510845</v>
      </c>
      <c r="Q7" s="180">
        <f t="shared" ca="1" si="13"/>
        <v>0</v>
      </c>
      <c r="R7" s="181">
        <f t="shared" ca="1" si="14"/>
        <v>360.09050000000008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360.09050000000002</v>
      </c>
      <c r="I8" s="183">
        <f t="shared" ca="1" si="5"/>
        <v>269.5</v>
      </c>
      <c r="J8" s="180">
        <f t="shared" ca="1" si="6"/>
        <v>85.66</v>
      </c>
      <c r="K8" s="180">
        <f t="shared" ca="1" si="7"/>
        <v>4.93</v>
      </c>
      <c r="L8" s="180">
        <f t="shared" ca="1" si="8"/>
        <v>0</v>
      </c>
      <c r="M8" s="181">
        <f t="shared" ca="1" si="9"/>
        <v>360.09</v>
      </c>
      <c r="N8" s="179">
        <f t="shared" ca="1" si="10"/>
        <v>269.50037421200261</v>
      </c>
      <c r="O8" s="180">
        <f t="shared" ca="1" si="11"/>
        <v>85.660118942486605</v>
      </c>
      <c r="P8" s="180">
        <f t="shared" ca="1" si="12"/>
        <v>4.930006845510845</v>
      </c>
      <c r="Q8" s="180">
        <f t="shared" ca="1" si="13"/>
        <v>0</v>
      </c>
      <c r="R8" s="181">
        <f t="shared" ca="1" si="14"/>
        <v>360.09050000000008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360.09050000000002</v>
      </c>
      <c r="I9" s="183">
        <f t="shared" ca="1" si="5"/>
        <v>269.5</v>
      </c>
      <c r="J9" s="180">
        <f t="shared" ca="1" si="6"/>
        <v>85.66</v>
      </c>
      <c r="K9" s="180">
        <f t="shared" ca="1" si="7"/>
        <v>4.93</v>
      </c>
      <c r="L9" s="180">
        <f t="shared" ca="1" si="8"/>
        <v>0</v>
      </c>
      <c r="M9" s="181">
        <f t="shared" ca="1" si="9"/>
        <v>360.09</v>
      </c>
      <c r="N9" s="179">
        <f t="shared" ca="1" si="10"/>
        <v>269.50037421200261</v>
      </c>
      <c r="O9" s="180">
        <f t="shared" ca="1" si="11"/>
        <v>85.660118942486605</v>
      </c>
      <c r="P9" s="180">
        <f t="shared" ca="1" si="12"/>
        <v>4.930006845510845</v>
      </c>
      <c r="Q9" s="180">
        <f t="shared" ca="1" si="13"/>
        <v>0</v>
      </c>
      <c r="R9" s="181">
        <f t="shared" ca="1" si="14"/>
        <v>360.09050000000008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360.09050000000002</v>
      </c>
      <c r="I10" s="183">
        <f t="shared" ca="1" si="5"/>
        <v>269.5</v>
      </c>
      <c r="J10" s="180">
        <f t="shared" ca="1" si="6"/>
        <v>85.66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360.09</v>
      </c>
      <c r="N10" s="179">
        <f t="shared" ca="1" si="10"/>
        <v>269.50037421200261</v>
      </c>
      <c r="O10" s="180">
        <f t="shared" ca="1" si="11"/>
        <v>85.660118942486605</v>
      </c>
      <c r="P10" s="180">
        <f t="shared" ca="1" si="12"/>
        <v>4.930006845510845</v>
      </c>
      <c r="Q10" s="180">
        <f t="shared" ca="1" si="13"/>
        <v>0</v>
      </c>
      <c r="R10" s="181">
        <f t="shared" ca="1" si="14"/>
        <v>360.09050000000008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360.09050000000002</v>
      </c>
      <c r="I11" s="183">
        <f t="shared" ca="1" si="5"/>
        <v>269.5</v>
      </c>
      <c r="J11" s="180">
        <f t="shared" ca="1" si="6"/>
        <v>85.66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360.09</v>
      </c>
      <c r="N11" s="179">
        <f t="shared" ca="1" si="10"/>
        <v>269.50037421200261</v>
      </c>
      <c r="O11" s="180">
        <f t="shared" ca="1" si="11"/>
        <v>85.660118942486605</v>
      </c>
      <c r="P11" s="180">
        <f t="shared" ca="1" si="12"/>
        <v>4.930006845510845</v>
      </c>
      <c r="Q11" s="180">
        <f t="shared" ca="1" si="13"/>
        <v>0</v>
      </c>
      <c r="R11" s="181">
        <f t="shared" ca="1" si="14"/>
        <v>360.09050000000008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360.09050000000002</v>
      </c>
      <c r="I12" s="183">
        <f t="shared" ca="1" si="5"/>
        <v>269.5</v>
      </c>
      <c r="J12" s="180">
        <f t="shared" ca="1" si="6"/>
        <v>85.66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360.09</v>
      </c>
      <c r="N12" s="179">
        <f t="shared" ca="1" si="10"/>
        <v>269.50037421200261</v>
      </c>
      <c r="O12" s="180">
        <f t="shared" ca="1" si="11"/>
        <v>85.660118942486605</v>
      </c>
      <c r="P12" s="180">
        <f t="shared" ca="1" si="12"/>
        <v>4.930006845510845</v>
      </c>
      <c r="Q12" s="180">
        <f t="shared" ca="1" si="13"/>
        <v>0</v>
      </c>
      <c r="R12" s="181">
        <f t="shared" ca="1" si="14"/>
        <v>360.09050000000008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360.09050000000002</v>
      </c>
      <c r="I13" s="183">
        <f t="shared" ca="1" si="5"/>
        <v>269.5</v>
      </c>
      <c r="J13" s="180">
        <f t="shared" ca="1" si="6"/>
        <v>85.66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360.09</v>
      </c>
      <c r="N13" s="179">
        <f t="shared" ca="1" si="10"/>
        <v>269.50037421200261</v>
      </c>
      <c r="O13" s="180">
        <f t="shared" ca="1" si="11"/>
        <v>85.660118942486605</v>
      </c>
      <c r="P13" s="180">
        <f t="shared" ca="1" si="12"/>
        <v>4.930006845510845</v>
      </c>
      <c r="Q13" s="180">
        <f t="shared" ca="1" si="13"/>
        <v>0</v>
      </c>
      <c r="R13" s="181">
        <f t="shared" ca="1" si="14"/>
        <v>360.09050000000008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360.09050000000002</v>
      </c>
      <c r="I14" s="183">
        <f t="shared" ca="1" si="5"/>
        <v>269.5</v>
      </c>
      <c r="J14" s="180">
        <f t="shared" ca="1" si="6"/>
        <v>85.66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360.09</v>
      </c>
      <c r="N14" s="179">
        <f t="shared" ca="1" si="10"/>
        <v>269.50037421200261</v>
      </c>
      <c r="O14" s="180">
        <f t="shared" ca="1" si="11"/>
        <v>85.660118942486605</v>
      </c>
      <c r="P14" s="180">
        <f t="shared" ca="1" si="12"/>
        <v>4.930006845510845</v>
      </c>
      <c r="Q14" s="180">
        <f t="shared" ca="1" si="13"/>
        <v>0</v>
      </c>
      <c r="R14" s="181">
        <f t="shared" ca="1" si="14"/>
        <v>360.09050000000008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360.09050000000002</v>
      </c>
      <c r="I15" s="183">
        <f t="shared" ca="1" si="5"/>
        <v>269.5</v>
      </c>
      <c r="J15" s="180">
        <f t="shared" ca="1" si="6"/>
        <v>85.66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360.09</v>
      </c>
      <c r="N15" s="179">
        <f t="shared" ca="1" si="10"/>
        <v>269.50037421200261</v>
      </c>
      <c r="O15" s="180">
        <f t="shared" ca="1" si="11"/>
        <v>85.660118942486605</v>
      </c>
      <c r="P15" s="180">
        <f t="shared" ca="1" si="12"/>
        <v>4.930006845510845</v>
      </c>
      <c r="Q15" s="180">
        <f t="shared" ca="1" si="13"/>
        <v>0</v>
      </c>
      <c r="R15" s="181">
        <f t="shared" ca="1" si="14"/>
        <v>360.09050000000008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360.09050000000002</v>
      </c>
      <c r="I16" s="183">
        <f t="shared" ca="1" si="5"/>
        <v>269.5</v>
      </c>
      <c r="J16" s="180">
        <f t="shared" ca="1" si="6"/>
        <v>85.66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360.09</v>
      </c>
      <c r="N16" s="179">
        <f t="shared" ca="1" si="10"/>
        <v>269.50037421200261</v>
      </c>
      <c r="O16" s="180">
        <f t="shared" ca="1" si="11"/>
        <v>85.660118942486605</v>
      </c>
      <c r="P16" s="180">
        <f t="shared" ca="1" si="12"/>
        <v>4.930006845510845</v>
      </c>
      <c r="Q16" s="180">
        <f t="shared" ca="1" si="13"/>
        <v>0</v>
      </c>
      <c r="R16" s="181">
        <f t="shared" ca="1" si="14"/>
        <v>360.09050000000008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360.09050000000002</v>
      </c>
      <c r="I17" s="183">
        <f t="shared" ca="1" si="5"/>
        <v>269.5</v>
      </c>
      <c r="J17" s="180">
        <f t="shared" ca="1" si="6"/>
        <v>85.66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360.09</v>
      </c>
      <c r="N17" s="179">
        <f t="shared" ca="1" si="10"/>
        <v>269.50037421200261</v>
      </c>
      <c r="O17" s="180">
        <f t="shared" ca="1" si="11"/>
        <v>85.660118942486605</v>
      </c>
      <c r="P17" s="180">
        <f t="shared" ca="1" si="12"/>
        <v>4.930006845510845</v>
      </c>
      <c r="Q17" s="180">
        <f t="shared" ca="1" si="13"/>
        <v>0</v>
      </c>
      <c r="R17" s="181">
        <f t="shared" ca="1" si="14"/>
        <v>360.09050000000008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360.09050000000002</v>
      </c>
      <c r="I18" s="183">
        <f t="shared" ca="1" si="5"/>
        <v>269.5</v>
      </c>
      <c r="J18" s="180">
        <f t="shared" ca="1" si="6"/>
        <v>85.66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360.09</v>
      </c>
      <c r="N18" s="179">
        <f t="shared" ca="1" si="10"/>
        <v>269.50037421200261</v>
      </c>
      <c r="O18" s="180">
        <f t="shared" ca="1" si="11"/>
        <v>85.660118942486605</v>
      </c>
      <c r="P18" s="180">
        <f t="shared" ca="1" si="12"/>
        <v>4.930006845510845</v>
      </c>
      <c r="Q18" s="180">
        <f t="shared" ca="1" si="13"/>
        <v>0</v>
      </c>
      <c r="R18" s="181">
        <f t="shared" ca="1" si="14"/>
        <v>360.09050000000008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360.09050000000002</v>
      </c>
      <c r="I19" s="183">
        <f t="shared" ca="1" si="5"/>
        <v>269.5</v>
      </c>
      <c r="J19" s="180">
        <f t="shared" ca="1" si="6"/>
        <v>85.66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360.09</v>
      </c>
      <c r="N19" s="179">
        <f t="shared" ca="1" si="10"/>
        <v>269.50037421200261</v>
      </c>
      <c r="O19" s="180">
        <f t="shared" ca="1" si="11"/>
        <v>85.660118942486605</v>
      </c>
      <c r="P19" s="180">
        <f t="shared" ca="1" si="12"/>
        <v>4.930006845510845</v>
      </c>
      <c r="Q19" s="180">
        <f t="shared" ca="1" si="13"/>
        <v>0</v>
      </c>
      <c r="R19" s="181">
        <f t="shared" ca="1" si="14"/>
        <v>360.09050000000008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360.09050000000002</v>
      </c>
      <c r="I20" s="183">
        <f t="shared" ca="1" si="5"/>
        <v>269.5</v>
      </c>
      <c r="J20" s="180">
        <f t="shared" ca="1" si="6"/>
        <v>85.66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360.09</v>
      </c>
      <c r="N20" s="179">
        <f t="shared" ca="1" si="10"/>
        <v>269.50037421200261</v>
      </c>
      <c r="O20" s="180">
        <f t="shared" ca="1" si="11"/>
        <v>85.660118942486605</v>
      </c>
      <c r="P20" s="180">
        <f t="shared" ca="1" si="12"/>
        <v>4.930006845510845</v>
      </c>
      <c r="Q20" s="180">
        <f t="shared" ca="1" si="13"/>
        <v>0</v>
      </c>
      <c r="R20" s="181">
        <f t="shared" ca="1" si="14"/>
        <v>360.09050000000008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360.09050000000002</v>
      </c>
      <c r="I21" s="183">
        <f t="shared" ca="1" si="5"/>
        <v>269.5</v>
      </c>
      <c r="J21" s="180">
        <f t="shared" ca="1" si="6"/>
        <v>85.66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360.09</v>
      </c>
      <c r="N21" s="179">
        <f t="shared" ca="1" si="10"/>
        <v>269.50037421200261</v>
      </c>
      <c r="O21" s="180">
        <f t="shared" ca="1" si="11"/>
        <v>85.660118942486605</v>
      </c>
      <c r="P21" s="180">
        <f t="shared" ca="1" si="12"/>
        <v>4.930006845510845</v>
      </c>
      <c r="Q21" s="180">
        <f t="shared" ca="1" si="13"/>
        <v>0</v>
      </c>
      <c r="R21" s="181">
        <f t="shared" ca="1" si="14"/>
        <v>360.09050000000008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360.09050000000002</v>
      </c>
      <c r="I22" s="183">
        <f t="shared" ca="1" si="5"/>
        <v>269.5</v>
      </c>
      <c r="J22" s="180">
        <f t="shared" ca="1" si="6"/>
        <v>85.66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360.09</v>
      </c>
      <c r="N22" s="179">
        <f t="shared" ca="1" si="10"/>
        <v>269.50037421200261</v>
      </c>
      <c r="O22" s="180">
        <f t="shared" ca="1" si="11"/>
        <v>85.660118942486605</v>
      </c>
      <c r="P22" s="180">
        <f t="shared" ca="1" si="12"/>
        <v>4.930006845510845</v>
      </c>
      <c r="Q22" s="180">
        <f t="shared" ca="1" si="13"/>
        <v>0</v>
      </c>
      <c r="R22" s="181">
        <f t="shared" ca="1" si="14"/>
        <v>360.09050000000008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360.09050000000002</v>
      </c>
      <c r="I23" s="183">
        <f t="shared" ca="1" si="5"/>
        <v>269.5</v>
      </c>
      <c r="J23" s="180">
        <f t="shared" ca="1" si="6"/>
        <v>85.66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360.09</v>
      </c>
      <c r="N23" s="179">
        <f t="shared" ca="1" si="10"/>
        <v>269.50037421200261</v>
      </c>
      <c r="O23" s="180">
        <f t="shared" ca="1" si="11"/>
        <v>85.660118942486605</v>
      </c>
      <c r="P23" s="180">
        <f t="shared" ca="1" si="12"/>
        <v>4.930006845510845</v>
      </c>
      <c r="Q23" s="180">
        <f t="shared" ca="1" si="13"/>
        <v>0</v>
      </c>
      <c r="R23" s="181">
        <f t="shared" ca="1" si="14"/>
        <v>360.09050000000008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374.12</v>
      </c>
      <c r="H24" s="182">
        <f t="shared" ca="1" si="2"/>
        <v>360.09050000000002</v>
      </c>
      <c r="I24" s="183">
        <f t="shared" ca="1" si="5"/>
        <v>269.5</v>
      </c>
      <c r="J24" s="180">
        <f t="shared" ca="1" si="6"/>
        <v>85.66</v>
      </c>
      <c r="K24" s="180">
        <f t="shared" ca="1" si="7"/>
        <v>4.93</v>
      </c>
      <c r="L24" s="180">
        <f t="shared" ca="1" si="8"/>
        <v>0</v>
      </c>
      <c r="M24" s="181">
        <f t="shared" ca="1" si="9"/>
        <v>360.09</v>
      </c>
      <c r="N24" s="179">
        <f t="shared" ca="1" si="10"/>
        <v>269.50037421200261</v>
      </c>
      <c r="O24" s="180">
        <f t="shared" ca="1" si="11"/>
        <v>85.660118942486605</v>
      </c>
      <c r="P24" s="180">
        <f t="shared" ca="1" si="12"/>
        <v>4.930006845510845</v>
      </c>
      <c r="Q24" s="180">
        <f t="shared" ca="1" si="13"/>
        <v>0</v>
      </c>
      <c r="R24" s="181">
        <f t="shared" ca="1" si="14"/>
        <v>360.09050000000008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374.12</v>
      </c>
      <c r="H25" s="182">
        <f t="shared" ca="1" si="2"/>
        <v>360.09050000000002</v>
      </c>
      <c r="I25" s="183">
        <f t="shared" ca="1" si="5"/>
        <v>269.5</v>
      </c>
      <c r="J25" s="180">
        <f t="shared" ca="1" si="6"/>
        <v>85.66</v>
      </c>
      <c r="K25" s="180">
        <f t="shared" ca="1" si="7"/>
        <v>4.93</v>
      </c>
      <c r="L25" s="180">
        <f t="shared" ca="1" si="8"/>
        <v>0</v>
      </c>
      <c r="M25" s="181">
        <f t="shared" ca="1" si="9"/>
        <v>360.09</v>
      </c>
      <c r="N25" s="179">
        <f t="shared" ca="1" si="10"/>
        <v>269.50037421200261</v>
      </c>
      <c r="O25" s="180">
        <f t="shared" ca="1" si="11"/>
        <v>85.660118942486605</v>
      </c>
      <c r="P25" s="180">
        <f t="shared" ca="1" si="12"/>
        <v>4.930006845510845</v>
      </c>
      <c r="Q25" s="180">
        <f t="shared" ca="1" si="13"/>
        <v>0</v>
      </c>
      <c r="R25" s="181">
        <f t="shared" ca="1" si="14"/>
        <v>360.09050000000008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374.12</v>
      </c>
      <c r="H26" s="182">
        <f t="shared" ca="1" si="2"/>
        <v>360.09050000000002</v>
      </c>
      <c r="I26" s="183">
        <f t="shared" ca="1" si="5"/>
        <v>269.5</v>
      </c>
      <c r="J26" s="180">
        <f t="shared" ca="1" si="6"/>
        <v>85.66</v>
      </c>
      <c r="K26" s="180">
        <f t="shared" ca="1" si="7"/>
        <v>4.93</v>
      </c>
      <c r="L26" s="180">
        <f t="shared" ca="1" si="8"/>
        <v>0</v>
      </c>
      <c r="M26" s="181">
        <f t="shared" ca="1" si="9"/>
        <v>360.09</v>
      </c>
      <c r="N26" s="179">
        <f t="shared" ca="1" si="10"/>
        <v>269.50037421200261</v>
      </c>
      <c r="O26" s="180">
        <f t="shared" ca="1" si="11"/>
        <v>85.660118942486605</v>
      </c>
      <c r="P26" s="180">
        <f t="shared" ca="1" si="12"/>
        <v>4.930006845510845</v>
      </c>
      <c r="Q26" s="180">
        <f t="shared" ca="1" si="13"/>
        <v>0</v>
      </c>
      <c r="R26" s="181">
        <f t="shared" ca="1" si="14"/>
        <v>360.09050000000008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394.12</v>
      </c>
      <c r="H27" s="182">
        <f t="shared" ca="1" si="2"/>
        <v>379.34050000000002</v>
      </c>
      <c r="I27" s="183">
        <f t="shared" ca="1" si="5"/>
        <v>288.75</v>
      </c>
      <c r="J27" s="180">
        <f t="shared" ca="1" si="6"/>
        <v>85.66</v>
      </c>
      <c r="K27" s="180">
        <f t="shared" ca="1" si="7"/>
        <v>4.93</v>
      </c>
      <c r="L27" s="180">
        <f t="shared" ca="1" si="8"/>
        <v>0</v>
      </c>
      <c r="M27" s="181">
        <f t="shared" ca="1" si="9"/>
        <v>379.34</v>
      </c>
      <c r="N27" s="179">
        <f t="shared" ca="1" si="10"/>
        <v>288.75038059524439</v>
      </c>
      <c r="O27" s="180">
        <f t="shared" ca="1" si="11"/>
        <v>85.660112906627305</v>
      </c>
      <c r="P27" s="180">
        <f t="shared" ca="1" si="12"/>
        <v>4.9300064981283285</v>
      </c>
      <c r="Q27" s="180">
        <f t="shared" ca="1" si="13"/>
        <v>0</v>
      </c>
      <c r="R27" s="181">
        <f t="shared" ca="1" si="14"/>
        <v>379.34050000000002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444.12</v>
      </c>
      <c r="H28" s="182">
        <f t="shared" ca="1" si="2"/>
        <v>427.46550000000002</v>
      </c>
      <c r="I28" s="183">
        <f t="shared" ca="1" si="5"/>
        <v>336.88</v>
      </c>
      <c r="J28" s="180">
        <f t="shared" ca="1" si="6"/>
        <v>85.66</v>
      </c>
      <c r="K28" s="180">
        <f t="shared" ca="1" si="7"/>
        <v>4.93</v>
      </c>
      <c r="L28" s="180">
        <f t="shared" ca="1" si="8"/>
        <v>0</v>
      </c>
      <c r="M28" s="181">
        <f t="shared" ca="1" si="9"/>
        <v>427.46999999999997</v>
      </c>
      <c r="N28" s="179">
        <f t="shared" ca="1" si="10"/>
        <v>336.8764536458699</v>
      </c>
      <c r="O28" s="180">
        <f t="shared" ca="1" si="11"/>
        <v>85.659098252508954</v>
      </c>
      <c r="P28" s="180">
        <f t="shared" ca="1" si="12"/>
        <v>4.929948101621167</v>
      </c>
      <c r="Q28" s="180">
        <f t="shared" ca="1" si="13"/>
        <v>0</v>
      </c>
      <c r="R28" s="181">
        <f t="shared" ca="1" si="14"/>
        <v>427.46550000000002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484.12</v>
      </c>
      <c r="H29" s="182">
        <f t="shared" ca="1" si="2"/>
        <v>465.96550000000002</v>
      </c>
      <c r="I29" s="183">
        <f t="shared" ca="1" si="5"/>
        <v>375.38</v>
      </c>
      <c r="J29" s="180">
        <f t="shared" ca="1" si="6"/>
        <v>85.66</v>
      </c>
      <c r="K29" s="180">
        <f t="shared" ca="1" si="7"/>
        <v>4.93</v>
      </c>
      <c r="L29" s="180">
        <f t="shared" ca="1" si="8"/>
        <v>0</v>
      </c>
      <c r="M29" s="181">
        <f t="shared" ca="1" si="9"/>
        <v>465.96999999999997</v>
      </c>
      <c r="N29" s="179">
        <f t="shared" ca="1" si="10"/>
        <v>375.37637485245835</v>
      </c>
      <c r="O29" s="180">
        <f t="shared" ca="1" si="11"/>
        <v>85.65917275790288</v>
      </c>
      <c r="P29" s="180">
        <f t="shared" ca="1" si="12"/>
        <v>4.9299523896388182</v>
      </c>
      <c r="Q29" s="180">
        <f t="shared" ca="1" si="13"/>
        <v>0</v>
      </c>
      <c r="R29" s="181">
        <f t="shared" ca="1" si="14"/>
        <v>465.96550000000002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483.76554199999998</v>
      </c>
      <c r="H30" s="182">
        <f t="shared" ca="1" si="2"/>
        <v>465.62433399999998</v>
      </c>
      <c r="I30" s="183">
        <f t="shared" ca="1" si="5"/>
        <v>373.19</v>
      </c>
      <c r="J30" s="180">
        <f t="shared" ca="1" si="6"/>
        <v>87.4</v>
      </c>
      <c r="K30" s="180">
        <f t="shared" ca="1" si="7"/>
        <v>5.03</v>
      </c>
      <c r="L30" s="180">
        <f t="shared" ca="1" si="8"/>
        <v>0</v>
      </c>
      <c r="M30" s="181">
        <f t="shared" ca="1" si="9"/>
        <v>465.62</v>
      </c>
      <c r="N30" s="179">
        <f t="shared" ca="1" si="10"/>
        <v>373.19347365976546</v>
      </c>
      <c r="O30" s="180">
        <f t="shared" ca="1" si="11"/>
        <v>87.400813520896875</v>
      </c>
      <c r="P30" s="180">
        <f t="shared" ca="1" si="12"/>
        <v>5.0300468193376568</v>
      </c>
      <c r="Q30" s="180">
        <f t="shared" ca="1" si="13"/>
        <v>0</v>
      </c>
      <c r="R30" s="181">
        <f t="shared" ca="1" si="14"/>
        <v>465.62433399999998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543.78103199999998</v>
      </c>
      <c r="H31" s="182">
        <f t="shared" ca="1" si="2"/>
        <v>523.38924299999996</v>
      </c>
      <c r="I31" s="183">
        <f t="shared" ca="1" si="5"/>
        <v>438.37</v>
      </c>
      <c r="J31" s="180">
        <f t="shared" ca="1" si="6"/>
        <v>76.97</v>
      </c>
      <c r="K31" s="180">
        <f t="shared" ca="1" si="7"/>
        <v>8.0500000000000007</v>
      </c>
      <c r="L31" s="180">
        <f t="shared" ca="1" si="8"/>
        <v>0</v>
      </c>
      <c r="M31" s="181">
        <f t="shared" ca="1" si="9"/>
        <v>523.39</v>
      </c>
      <c r="N31" s="179">
        <f t="shared" ca="1" si="10"/>
        <v>438.36936596784426</v>
      </c>
      <c r="O31" s="180">
        <f t="shared" ca="1" si="11"/>
        <v>76.969888675194397</v>
      </c>
      <c r="P31" s="180">
        <f t="shared" ca="1" si="12"/>
        <v>8.0499883569613484</v>
      </c>
      <c r="Q31" s="180">
        <f t="shared" ca="1" si="13"/>
        <v>0</v>
      </c>
      <c r="R31" s="181">
        <f t="shared" ca="1" si="14"/>
        <v>523.38924299999996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634.24929799999995</v>
      </c>
      <c r="H32" s="182">
        <f t="shared" ca="1" si="2"/>
        <v>610.46494900000005</v>
      </c>
      <c r="I32" s="183">
        <f t="shared" ca="1" si="5"/>
        <v>455.41</v>
      </c>
      <c r="J32" s="180">
        <f t="shared" ca="1" si="6"/>
        <v>146.69</v>
      </c>
      <c r="K32" s="180">
        <f t="shared" ca="1" si="7"/>
        <v>8.36</v>
      </c>
      <c r="L32" s="180">
        <f t="shared" ca="1" si="8"/>
        <v>0</v>
      </c>
      <c r="M32" s="181">
        <f t="shared" ca="1" si="9"/>
        <v>610.46</v>
      </c>
      <c r="N32" s="179">
        <f t="shared" ca="1" si="10"/>
        <v>455.41369200945195</v>
      </c>
      <c r="O32" s="180">
        <f t="shared" ca="1" si="11"/>
        <v>146.69118921601742</v>
      </c>
      <c r="P32" s="180">
        <f t="shared" ca="1" si="12"/>
        <v>8.3600677745306822</v>
      </c>
      <c r="Q32" s="180">
        <f t="shared" ca="1" si="13"/>
        <v>0</v>
      </c>
      <c r="R32" s="181">
        <f t="shared" ca="1" si="14"/>
        <v>610.46494900000005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654.00902900000006</v>
      </c>
      <c r="I39" s="183">
        <f t="shared" ca="1" si="5"/>
        <v>487.89</v>
      </c>
      <c r="J39" s="180">
        <f t="shared" ca="1" si="6"/>
        <v>157.16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654.01</v>
      </c>
      <c r="N39" s="179">
        <f t="shared" ca="1" si="10"/>
        <v>487.88927563616767</v>
      </c>
      <c r="O39" s="180">
        <f t="shared" ca="1" si="11"/>
        <v>157.1597666666259</v>
      </c>
      <c r="P39" s="180">
        <f t="shared" ca="1" si="12"/>
        <v>8.9599866972064657</v>
      </c>
      <c r="Q39" s="180">
        <f t="shared" ca="1" si="13"/>
        <v>0</v>
      </c>
      <c r="R39" s="181">
        <f t="shared" ca="1" si="14"/>
        <v>654.00902900000006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654.00902900000006</v>
      </c>
      <c r="I41" s="183">
        <f t="shared" ca="1" si="5"/>
        <v>487.89</v>
      </c>
      <c r="J41" s="180">
        <f t="shared" ca="1" si="6"/>
        <v>157.16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654.01</v>
      </c>
      <c r="N41" s="179">
        <f t="shared" ca="1" si="10"/>
        <v>487.88927563616767</v>
      </c>
      <c r="O41" s="180">
        <f t="shared" ca="1" si="11"/>
        <v>157.1597666666259</v>
      </c>
      <c r="P41" s="180">
        <f t="shared" ca="1" si="12"/>
        <v>8.9599866972064657</v>
      </c>
      <c r="Q41" s="180">
        <f t="shared" ca="1" si="13"/>
        <v>0</v>
      </c>
      <c r="R41" s="181">
        <f t="shared" ca="1" si="14"/>
        <v>654.00902900000006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605.20849999999996</v>
      </c>
      <c r="H42" s="182">
        <f t="shared" ca="1" si="2"/>
        <v>582.51318100000003</v>
      </c>
      <c r="I42" s="183">
        <f t="shared" ca="1" si="5"/>
        <v>487.89</v>
      </c>
      <c r="J42" s="180">
        <f t="shared" ca="1" si="6"/>
        <v>85.66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582.51</v>
      </c>
      <c r="N42" s="179">
        <f t="shared" ca="1" si="10"/>
        <v>487.89266429432973</v>
      </c>
      <c r="O42" s="180">
        <f t="shared" ca="1" si="11"/>
        <v>85.66046777645019</v>
      </c>
      <c r="P42" s="180">
        <f t="shared" ca="1" si="12"/>
        <v>8.9600489292201004</v>
      </c>
      <c r="Q42" s="180">
        <f t="shared" ca="1" si="13"/>
        <v>0</v>
      </c>
      <c r="R42" s="181">
        <f t="shared" ca="1" si="14"/>
        <v>582.51318100000003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605.20849999999996</v>
      </c>
      <c r="H43" s="182">
        <f t="shared" ca="1" si="2"/>
        <v>582.51318100000003</v>
      </c>
      <c r="I43" s="183">
        <f t="shared" ca="1" si="5"/>
        <v>487.89</v>
      </c>
      <c r="J43" s="180">
        <f t="shared" ca="1" si="6"/>
        <v>85.66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582.51</v>
      </c>
      <c r="N43" s="179">
        <f t="shared" ca="1" si="10"/>
        <v>487.89266429432973</v>
      </c>
      <c r="O43" s="180">
        <f t="shared" ca="1" si="11"/>
        <v>85.66046777645019</v>
      </c>
      <c r="P43" s="180">
        <f t="shared" ca="1" si="12"/>
        <v>8.9600489292201004</v>
      </c>
      <c r="Q43" s="180">
        <f t="shared" ca="1" si="13"/>
        <v>0</v>
      </c>
      <c r="R43" s="181">
        <f t="shared" ca="1" si="14"/>
        <v>582.51318100000003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605.20849999999996</v>
      </c>
      <c r="H44" s="182">
        <f t="shared" ca="1" si="2"/>
        <v>582.51318100000003</v>
      </c>
      <c r="I44" s="183">
        <f t="shared" ca="1" si="5"/>
        <v>487.89</v>
      </c>
      <c r="J44" s="180">
        <f t="shared" ca="1" si="6"/>
        <v>85.66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582.51</v>
      </c>
      <c r="N44" s="179">
        <f t="shared" ca="1" si="10"/>
        <v>487.89266429432973</v>
      </c>
      <c r="O44" s="180">
        <f t="shared" ca="1" si="11"/>
        <v>85.66046777645019</v>
      </c>
      <c r="P44" s="180">
        <f t="shared" ca="1" si="12"/>
        <v>8.9600489292201004</v>
      </c>
      <c r="Q44" s="180">
        <f t="shared" ca="1" si="13"/>
        <v>0</v>
      </c>
      <c r="R44" s="181">
        <f t="shared" ca="1" si="14"/>
        <v>582.51318100000003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605.20849999999996</v>
      </c>
      <c r="H45" s="182">
        <f t="shared" ca="1" si="2"/>
        <v>582.51318100000003</v>
      </c>
      <c r="I45" s="183">
        <f t="shared" ca="1" si="5"/>
        <v>487.89</v>
      </c>
      <c r="J45" s="180">
        <f t="shared" ca="1" si="6"/>
        <v>85.66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582.51</v>
      </c>
      <c r="N45" s="179">
        <f t="shared" ca="1" si="10"/>
        <v>487.89266429432973</v>
      </c>
      <c r="O45" s="180">
        <f t="shared" ca="1" si="11"/>
        <v>85.66046777645019</v>
      </c>
      <c r="P45" s="180">
        <f t="shared" ca="1" si="12"/>
        <v>8.9600489292201004</v>
      </c>
      <c r="Q45" s="180">
        <f t="shared" ca="1" si="13"/>
        <v>0</v>
      </c>
      <c r="R45" s="181">
        <f t="shared" ca="1" si="14"/>
        <v>582.51318100000003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582.51318100000003</v>
      </c>
      <c r="I46" s="183">
        <f t="shared" ca="1" si="5"/>
        <v>487.89</v>
      </c>
      <c r="J46" s="180">
        <f t="shared" ca="1" si="6"/>
        <v>85.66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582.51</v>
      </c>
      <c r="N46" s="179">
        <f t="shared" ca="1" si="10"/>
        <v>487.89266429432973</v>
      </c>
      <c r="O46" s="180">
        <f t="shared" ca="1" si="11"/>
        <v>85.66046777645019</v>
      </c>
      <c r="P46" s="180">
        <f t="shared" ca="1" si="12"/>
        <v>8.9600489292201004</v>
      </c>
      <c r="Q46" s="180">
        <f t="shared" ca="1" si="13"/>
        <v>0</v>
      </c>
      <c r="R46" s="181">
        <f t="shared" ca="1" si="14"/>
        <v>582.51318100000003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656.20849999999996</v>
      </c>
      <c r="H47" s="182">
        <f t="shared" ca="1" si="2"/>
        <v>631.60068100000001</v>
      </c>
      <c r="I47" s="183">
        <f t="shared" ca="1" si="5"/>
        <v>487.89</v>
      </c>
      <c r="J47" s="180">
        <f t="shared" ca="1" si="6"/>
        <v>134.75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631.6</v>
      </c>
      <c r="N47" s="179">
        <f t="shared" ca="1" si="10"/>
        <v>487.8905260498575</v>
      </c>
      <c r="O47" s="180">
        <f t="shared" ca="1" si="11"/>
        <v>134.75014528934452</v>
      </c>
      <c r="P47" s="180">
        <f t="shared" ca="1" si="12"/>
        <v>8.960009660797974</v>
      </c>
      <c r="Q47" s="180">
        <f t="shared" ca="1" si="13"/>
        <v>0</v>
      </c>
      <c r="R47" s="181">
        <f t="shared" ca="1" si="14"/>
        <v>631.60068100000001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646.20849999999996</v>
      </c>
      <c r="H48" s="182">
        <f t="shared" ca="1" si="2"/>
        <v>621.97568100000001</v>
      </c>
      <c r="I48" s="183">
        <f t="shared" ca="1" si="5"/>
        <v>487.89</v>
      </c>
      <c r="J48" s="180">
        <f t="shared" ca="1" si="6"/>
        <v>125.13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621.98</v>
      </c>
      <c r="N48" s="179">
        <f t="shared" ca="1" si="10"/>
        <v>487.88661211468212</v>
      </c>
      <c r="O48" s="180">
        <f t="shared" ca="1" si="11"/>
        <v>125.12913110313836</v>
      </c>
      <c r="P48" s="180">
        <f t="shared" ca="1" si="12"/>
        <v>8.9599377821794928</v>
      </c>
      <c r="Q48" s="180">
        <f t="shared" ca="1" si="13"/>
        <v>0</v>
      </c>
      <c r="R48" s="181">
        <f t="shared" ca="1" si="14"/>
        <v>621.97568100000001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579.30899999999997</v>
      </c>
      <c r="H49" s="182">
        <f t="shared" ca="1" si="2"/>
        <v>557.58491200000003</v>
      </c>
      <c r="I49" s="183">
        <f t="shared" ca="1" si="5"/>
        <v>433.12</v>
      </c>
      <c r="J49" s="180">
        <f t="shared" ca="1" si="6"/>
        <v>115.5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557.58000000000004</v>
      </c>
      <c r="N49" s="179">
        <f t="shared" ca="1" si="10"/>
        <v>433.12381556985542</v>
      </c>
      <c r="O49" s="180">
        <f t="shared" ca="1" si="11"/>
        <v>115.50101749704078</v>
      </c>
      <c r="P49" s="180">
        <f t="shared" ca="1" si="12"/>
        <v>8.9600789331037713</v>
      </c>
      <c r="Q49" s="180">
        <f t="shared" ca="1" si="13"/>
        <v>0</v>
      </c>
      <c r="R49" s="181">
        <f t="shared" ca="1" si="14"/>
        <v>557.58491199999992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519.30899999999997</v>
      </c>
      <c r="H50" s="182">
        <f t="shared" ca="1" si="2"/>
        <v>499.83491199999997</v>
      </c>
      <c r="I50" s="183">
        <f t="shared" ca="1" si="5"/>
        <v>385</v>
      </c>
      <c r="J50" s="180">
        <f t="shared" ca="1" si="6"/>
        <v>105.87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499.83</v>
      </c>
      <c r="N50" s="179">
        <f t="shared" ca="1" si="10"/>
        <v>385.00378352639899</v>
      </c>
      <c r="O50" s="180">
        <f t="shared" ca="1" si="11"/>
        <v>105.87104042062302</v>
      </c>
      <c r="P50" s="180">
        <f t="shared" ca="1" si="12"/>
        <v>8.9600880529780138</v>
      </c>
      <c r="Q50" s="180">
        <f t="shared" ca="1" si="13"/>
        <v>0</v>
      </c>
      <c r="R50" s="181">
        <f t="shared" ca="1" si="14"/>
        <v>499.83491200000003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444.12</v>
      </c>
      <c r="H51" s="182">
        <f t="shared" ca="1" si="2"/>
        <v>427.46550000000002</v>
      </c>
      <c r="I51" s="183">
        <f t="shared" ca="1" si="5"/>
        <v>336.88</v>
      </c>
      <c r="J51" s="180">
        <f t="shared" ca="1" si="6"/>
        <v>85.66</v>
      </c>
      <c r="K51" s="180">
        <f t="shared" ca="1" si="7"/>
        <v>4.93</v>
      </c>
      <c r="L51" s="180">
        <f t="shared" ca="1" si="8"/>
        <v>0</v>
      </c>
      <c r="M51" s="181">
        <f t="shared" ca="1" si="9"/>
        <v>427.46999999999997</v>
      </c>
      <c r="N51" s="179">
        <f t="shared" ca="1" si="10"/>
        <v>336.8764536458699</v>
      </c>
      <c r="O51" s="180">
        <f t="shared" ca="1" si="11"/>
        <v>85.659098252508954</v>
      </c>
      <c r="P51" s="180">
        <f t="shared" ca="1" si="12"/>
        <v>4.929948101621167</v>
      </c>
      <c r="Q51" s="180">
        <f t="shared" ca="1" si="13"/>
        <v>0</v>
      </c>
      <c r="R51" s="181">
        <f t="shared" ca="1" si="14"/>
        <v>427.46550000000002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394.12</v>
      </c>
      <c r="H52" s="182">
        <f t="shared" ca="1" si="2"/>
        <v>379.34050000000002</v>
      </c>
      <c r="I52" s="183">
        <f t="shared" ca="1" si="5"/>
        <v>288.75</v>
      </c>
      <c r="J52" s="180">
        <f t="shared" ca="1" si="6"/>
        <v>85.66</v>
      </c>
      <c r="K52" s="180">
        <f t="shared" ca="1" si="7"/>
        <v>4.93</v>
      </c>
      <c r="L52" s="180">
        <f t="shared" ca="1" si="8"/>
        <v>0</v>
      </c>
      <c r="M52" s="181">
        <f t="shared" ca="1" si="9"/>
        <v>379.34</v>
      </c>
      <c r="N52" s="179">
        <f t="shared" ca="1" si="10"/>
        <v>288.75038059524439</v>
      </c>
      <c r="O52" s="180">
        <f t="shared" ca="1" si="11"/>
        <v>85.660112906627305</v>
      </c>
      <c r="P52" s="180">
        <f t="shared" ca="1" si="12"/>
        <v>4.9300064981283285</v>
      </c>
      <c r="Q52" s="180">
        <f t="shared" ca="1" si="13"/>
        <v>0</v>
      </c>
      <c r="R52" s="181">
        <f t="shared" ca="1" si="14"/>
        <v>379.34050000000002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379.12</v>
      </c>
      <c r="H53" s="182">
        <f t="shared" ca="1" si="2"/>
        <v>364.90300000000002</v>
      </c>
      <c r="I53" s="183">
        <f t="shared" ca="1" si="5"/>
        <v>274.31</v>
      </c>
      <c r="J53" s="180">
        <f t="shared" ca="1" si="6"/>
        <v>85.66</v>
      </c>
      <c r="K53" s="180">
        <f t="shared" ca="1" si="7"/>
        <v>4.93</v>
      </c>
      <c r="L53" s="180">
        <f t="shared" ca="1" si="8"/>
        <v>0</v>
      </c>
      <c r="M53" s="181">
        <f t="shared" ca="1" si="9"/>
        <v>364.90000000000003</v>
      </c>
      <c r="N53" s="179">
        <f t="shared" ca="1" si="10"/>
        <v>274.31225522060839</v>
      </c>
      <c r="O53" s="180">
        <f t="shared" ca="1" si="11"/>
        <v>85.660704247739105</v>
      </c>
      <c r="P53" s="180">
        <f t="shared" ca="1" si="12"/>
        <v>4.9300405316525069</v>
      </c>
      <c r="Q53" s="180">
        <f t="shared" ca="1" si="13"/>
        <v>0</v>
      </c>
      <c r="R53" s="181">
        <f t="shared" ca="1" si="14"/>
        <v>364.90299999999996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379.12</v>
      </c>
      <c r="H54" s="182">
        <f t="shared" ca="1" si="2"/>
        <v>364.90300000000002</v>
      </c>
      <c r="I54" s="183">
        <f t="shared" ca="1" si="5"/>
        <v>274.31</v>
      </c>
      <c r="J54" s="180">
        <f t="shared" ca="1" si="6"/>
        <v>85.66</v>
      </c>
      <c r="K54" s="180">
        <f t="shared" ca="1" si="7"/>
        <v>4.93</v>
      </c>
      <c r="L54" s="180">
        <f t="shared" ca="1" si="8"/>
        <v>0</v>
      </c>
      <c r="M54" s="181">
        <f t="shared" ca="1" si="9"/>
        <v>364.90000000000003</v>
      </c>
      <c r="N54" s="179">
        <f t="shared" ca="1" si="10"/>
        <v>274.31225522060839</v>
      </c>
      <c r="O54" s="180">
        <f t="shared" ca="1" si="11"/>
        <v>85.660704247739105</v>
      </c>
      <c r="P54" s="180">
        <f t="shared" ca="1" si="12"/>
        <v>4.9300405316525069</v>
      </c>
      <c r="Q54" s="180">
        <f t="shared" ca="1" si="13"/>
        <v>0</v>
      </c>
      <c r="R54" s="181">
        <f t="shared" ca="1" si="14"/>
        <v>364.90299999999996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379.12</v>
      </c>
      <c r="H55" s="182">
        <f t="shared" ca="1" si="2"/>
        <v>364.90300000000002</v>
      </c>
      <c r="I55" s="183">
        <f t="shared" ca="1" si="5"/>
        <v>274.31</v>
      </c>
      <c r="J55" s="180">
        <f t="shared" ca="1" si="6"/>
        <v>85.66</v>
      </c>
      <c r="K55" s="180">
        <f t="shared" ca="1" si="7"/>
        <v>4.93</v>
      </c>
      <c r="L55" s="180">
        <f t="shared" ca="1" si="8"/>
        <v>0</v>
      </c>
      <c r="M55" s="181">
        <f t="shared" ca="1" si="9"/>
        <v>364.90000000000003</v>
      </c>
      <c r="N55" s="179">
        <f t="shared" ca="1" si="10"/>
        <v>274.31225522060839</v>
      </c>
      <c r="O55" s="180">
        <f t="shared" ca="1" si="11"/>
        <v>85.660704247739105</v>
      </c>
      <c r="P55" s="180">
        <f t="shared" ca="1" si="12"/>
        <v>4.9300405316525069</v>
      </c>
      <c r="Q55" s="180">
        <f t="shared" ca="1" si="13"/>
        <v>0</v>
      </c>
      <c r="R55" s="181">
        <f t="shared" ca="1" si="14"/>
        <v>364.90299999999996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379.12</v>
      </c>
      <c r="H56" s="182">
        <f t="shared" ca="1" si="2"/>
        <v>364.90300000000002</v>
      </c>
      <c r="I56" s="183">
        <f t="shared" ca="1" si="5"/>
        <v>274.31</v>
      </c>
      <c r="J56" s="180">
        <f t="shared" ca="1" si="6"/>
        <v>85.66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364.90000000000003</v>
      </c>
      <c r="N56" s="179">
        <f t="shared" ca="1" si="10"/>
        <v>274.31225522060839</v>
      </c>
      <c r="O56" s="180">
        <f t="shared" ca="1" si="11"/>
        <v>85.660704247739105</v>
      </c>
      <c r="P56" s="180">
        <f t="shared" ca="1" si="12"/>
        <v>4.9300405316525069</v>
      </c>
      <c r="Q56" s="180">
        <f t="shared" ca="1" si="13"/>
        <v>0</v>
      </c>
      <c r="R56" s="181">
        <f t="shared" ca="1" si="14"/>
        <v>364.90299999999996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379.12</v>
      </c>
      <c r="H57" s="182">
        <f t="shared" ca="1" si="2"/>
        <v>364.90300000000002</v>
      </c>
      <c r="I57" s="183">
        <f t="shared" ca="1" si="5"/>
        <v>274.31</v>
      </c>
      <c r="J57" s="180">
        <f t="shared" ca="1" si="6"/>
        <v>85.66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364.90000000000003</v>
      </c>
      <c r="N57" s="179">
        <f t="shared" ca="1" si="10"/>
        <v>274.31225522060839</v>
      </c>
      <c r="O57" s="180">
        <f t="shared" ca="1" si="11"/>
        <v>85.660704247739105</v>
      </c>
      <c r="P57" s="180">
        <f t="shared" ca="1" si="12"/>
        <v>4.9300405316525069</v>
      </c>
      <c r="Q57" s="180">
        <f t="shared" ca="1" si="13"/>
        <v>0</v>
      </c>
      <c r="R57" s="181">
        <f t="shared" ca="1" si="14"/>
        <v>364.90299999999996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379.12</v>
      </c>
      <c r="H58" s="182">
        <f t="shared" ca="1" si="2"/>
        <v>364.90300000000002</v>
      </c>
      <c r="I58" s="183">
        <f t="shared" ca="1" si="5"/>
        <v>274.31</v>
      </c>
      <c r="J58" s="180">
        <f t="shared" ca="1" si="6"/>
        <v>85.66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364.90000000000003</v>
      </c>
      <c r="N58" s="179">
        <f t="shared" ca="1" si="10"/>
        <v>274.31225522060839</v>
      </c>
      <c r="O58" s="180">
        <f t="shared" ca="1" si="11"/>
        <v>85.660704247739105</v>
      </c>
      <c r="P58" s="180">
        <f t="shared" ca="1" si="12"/>
        <v>4.9300405316525069</v>
      </c>
      <c r="Q58" s="180">
        <f t="shared" ca="1" si="13"/>
        <v>0</v>
      </c>
      <c r="R58" s="181">
        <f t="shared" ca="1" si="14"/>
        <v>364.90299999999996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379.12</v>
      </c>
      <c r="H59" s="182">
        <f t="shared" ca="1" si="2"/>
        <v>364.90300000000002</v>
      </c>
      <c r="I59" s="183">
        <f t="shared" ca="1" si="5"/>
        <v>274.31</v>
      </c>
      <c r="J59" s="180">
        <f t="shared" ca="1" si="6"/>
        <v>85.66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364.90000000000003</v>
      </c>
      <c r="N59" s="179">
        <f t="shared" ca="1" si="10"/>
        <v>274.31225522060839</v>
      </c>
      <c r="O59" s="180">
        <f t="shared" ca="1" si="11"/>
        <v>85.660704247739105</v>
      </c>
      <c r="P59" s="180">
        <f t="shared" ca="1" si="12"/>
        <v>4.9300405316525069</v>
      </c>
      <c r="Q59" s="180">
        <f t="shared" ca="1" si="13"/>
        <v>0</v>
      </c>
      <c r="R59" s="181">
        <f t="shared" ca="1" si="14"/>
        <v>364.90299999999996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379.12</v>
      </c>
      <c r="H60" s="182">
        <f t="shared" ca="1" si="2"/>
        <v>364.90300000000002</v>
      </c>
      <c r="I60" s="183">
        <f t="shared" ca="1" si="5"/>
        <v>274.31</v>
      </c>
      <c r="J60" s="180">
        <f t="shared" ca="1" si="6"/>
        <v>85.66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364.90000000000003</v>
      </c>
      <c r="N60" s="179">
        <f t="shared" ca="1" si="10"/>
        <v>274.31225522060839</v>
      </c>
      <c r="O60" s="180">
        <f t="shared" ca="1" si="11"/>
        <v>85.660704247739105</v>
      </c>
      <c r="P60" s="180">
        <f t="shared" ca="1" si="12"/>
        <v>4.9300405316525069</v>
      </c>
      <c r="Q60" s="180">
        <f t="shared" ca="1" si="13"/>
        <v>0</v>
      </c>
      <c r="R60" s="181">
        <f t="shared" ca="1" si="14"/>
        <v>364.90299999999996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379.12</v>
      </c>
      <c r="H61" s="182">
        <f t="shared" ca="1" si="2"/>
        <v>364.90300000000002</v>
      </c>
      <c r="I61" s="183">
        <f t="shared" ca="1" si="5"/>
        <v>274.31</v>
      </c>
      <c r="J61" s="180">
        <f t="shared" ca="1" si="6"/>
        <v>85.66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364.90000000000003</v>
      </c>
      <c r="N61" s="179">
        <f t="shared" ca="1" si="10"/>
        <v>274.31225522060839</v>
      </c>
      <c r="O61" s="180">
        <f t="shared" ca="1" si="11"/>
        <v>85.660704247739105</v>
      </c>
      <c r="P61" s="180">
        <f t="shared" ca="1" si="12"/>
        <v>4.9300405316525069</v>
      </c>
      <c r="Q61" s="180">
        <f t="shared" ca="1" si="13"/>
        <v>0</v>
      </c>
      <c r="R61" s="181">
        <f t="shared" ca="1" si="14"/>
        <v>364.90299999999996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379.12</v>
      </c>
      <c r="H62" s="182">
        <f t="shared" ca="1" si="2"/>
        <v>364.90300000000002</v>
      </c>
      <c r="I62" s="183">
        <f t="shared" ca="1" si="5"/>
        <v>274.31</v>
      </c>
      <c r="J62" s="180">
        <f t="shared" ca="1" si="6"/>
        <v>85.66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364.90000000000003</v>
      </c>
      <c r="N62" s="179">
        <f t="shared" ca="1" si="10"/>
        <v>274.31225522060839</v>
      </c>
      <c r="O62" s="180">
        <f t="shared" ca="1" si="11"/>
        <v>85.660704247739105</v>
      </c>
      <c r="P62" s="180">
        <f t="shared" ca="1" si="12"/>
        <v>4.9300405316525069</v>
      </c>
      <c r="Q62" s="180">
        <f t="shared" ca="1" si="13"/>
        <v>0</v>
      </c>
      <c r="R62" s="181">
        <f t="shared" ca="1" si="14"/>
        <v>364.90299999999996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379.12</v>
      </c>
      <c r="H63" s="182">
        <f t="shared" ca="1" si="2"/>
        <v>364.90300000000002</v>
      </c>
      <c r="I63" s="183">
        <f t="shared" ca="1" si="5"/>
        <v>274.31</v>
      </c>
      <c r="J63" s="180">
        <f t="shared" ca="1" si="6"/>
        <v>85.66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364.90000000000003</v>
      </c>
      <c r="N63" s="179">
        <f t="shared" ca="1" si="10"/>
        <v>274.31225522060839</v>
      </c>
      <c r="O63" s="180">
        <f t="shared" ca="1" si="11"/>
        <v>85.660704247739105</v>
      </c>
      <c r="P63" s="180">
        <f t="shared" ca="1" si="12"/>
        <v>4.9300405316525069</v>
      </c>
      <c r="Q63" s="180">
        <f t="shared" ca="1" si="13"/>
        <v>0</v>
      </c>
      <c r="R63" s="181">
        <f t="shared" ca="1" si="14"/>
        <v>364.90299999999996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379.12</v>
      </c>
      <c r="H64" s="182">
        <f t="shared" ca="1" si="2"/>
        <v>364.90300000000002</v>
      </c>
      <c r="I64" s="183">
        <f t="shared" ca="1" si="5"/>
        <v>274.31</v>
      </c>
      <c r="J64" s="180">
        <f t="shared" ca="1" si="6"/>
        <v>85.66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364.90000000000003</v>
      </c>
      <c r="N64" s="179">
        <f t="shared" ca="1" si="10"/>
        <v>274.31225522060839</v>
      </c>
      <c r="O64" s="180">
        <f t="shared" ca="1" si="11"/>
        <v>85.660704247739105</v>
      </c>
      <c r="P64" s="180">
        <f t="shared" ca="1" si="12"/>
        <v>4.9300405316525069</v>
      </c>
      <c r="Q64" s="180">
        <f t="shared" ca="1" si="13"/>
        <v>0</v>
      </c>
      <c r="R64" s="181">
        <f t="shared" ca="1" si="14"/>
        <v>364.90299999999996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379.12</v>
      </c>
      <c r="H65" s="182">
        <f t="shared" ca="1" si="2"/>
        <v>364.90300000000002</v>
      </c>
      <c r="I65" s="183">
        <f t="shared" ca="1" si="5"/>
        <v>274.31</v>
      </c>
      <c r="J65" s="180">
        <f t="shared" ca="1" si="6"/>
        <v>85.66</v>
      </c>
      <c r="K65" s="180">
        <f t="shared" ca="1" si="7"/>
        <v>4.93</v>
      </c>
      <c r="L65" s="180">
        <f t="shared" ca="1" si="8"/>
        <v>0</v>
      </c>
      <c r="M65" s="181">
        <f t="shared" ca="1" si="9"/>
        <v>364.90000000000003</v>
      </c>
      <c r="N65" s="179">
        <f t="shared" ca="1" si="10"/>
        <v>274.31225522060839</v>
      </c>
      <c r="O65" s="180">
        <f t="shared" ca="1" si="11"/>
        <v>85.660704247739105</v>
      </c>
      <c r="P65" s="180">
        <f t="shared" ca="1" si="12"/>
        <v>4.9300405316525069</v>
      </c>
      <c r="Q65" s="180">
        <f t="shared" ca="1" si="13"/>
        <v>0</v>
      </c>
      <c r="R65" s="181">
        <f t="shared" ca="1" si="14"/>
        <v>364.90299999999996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379.12</v>
      </c>
      <c r="H66" s="182">
        <f t="shared" ca="1" si="2"/>
        <v>364.90300000000002</v>
      </c>
      <c r="I66" s="183">
        <f t="shared" ca="1" si="5"/>
        <v>274.31</v>
      </c>
      <c r="J66" s="180">
        <f t="shared" ca="1" si="6"/>
        <v>85.66</v>
      </c>
      <c r="K66" s="180">
        <f t="shared" ca="1" si="7"/>
        <v>4.93</v>
      </c>
      <c r="L66" s="180">
        <f t="shared" ca="1" si="8"/>
        <v>0</v>
      </c>
      <c r="M66" s="181">
        <f t="shared" ca="1" si="9"/>
        <v>364.90000000000003</v>
      </c>
      <c r="N66" s="179">
        <f t="shared" ca="1" si="10"/>
        <v>274.31225522060839</v>
      </c>
      <c r="O66" s="180">
        <f t="shared" ca="1" si="11"/>
        <v>85.660704247739105</v>
      </c>
      <c r="P66" s="180">
        <f t="shared" ca="1" si="12"/>
        <v>4.9300405316525069</v>
      </c>
      <c r="Q66" s="180">
        <f t="shared" ca="1" si="13"/>
        <v>0</v>
      </c>
      <c r="R66" s="181">
        <f t="shared" ca="1" si="14"/>
        <v>364.90299999999996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379.12</v>
      </c>
      <c r="H67" s="182">
        <f t="shared" ref="H67:H98" ca="1" si="17">INDIRECT("ISGS_Delhi_pp!" &amp; $V$3 &amp; X67)</f>
        <v>364.90300000000002</v>
      </c>
      <c r="I67" s="183">
        <f t="shared" ca="1" si="5"/>
        <v>274.31</v>
      </c>
      <c r="J67" s="180">
        <f t="shared" ca="1" si="6"/>
        <v>85.66</v>
      </c>
      <c r="K67" s="180">
        <f t="shared" ca="1" si="7"/>
        <v>4.93</v>
      </c>
      <c r="L67" s="180">
        <f t="shared" ca="1" si="8"/>
        <v>0</v>
      </c>
      <c r="M67" s="181">
        <f t="shared" ca="1" si="9"/>
        <v>364.90000000000003</v>
      </c>
      <c r="N67" s="179">
        <f t="shared" ca="1" si="10"/>
        <v>274.31225522060839</v>
      </c>
      <c r="O67" s="180">
        <f t="shared" ca="1" si="11"/>
        <v>85.660704247739105</v>
      </c>
      <c r="P67" s="180">
        <f t="shared" ca="1" si="12"/>
        <v>4.9300405316525069</v>
      </c>
      <c r="Q67" s="180">
        <f t="shared" ca="1" si="13"/>
        <v>0</v>
      </c>
      <c r="R67" s="181">
        <f t="shared" ca="1" si="14"/>
        <v>364.90299999999996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379.12</v>
      </c>
      <c r="H68" s="182">
        <f t="shared" ca="1" si="17"/>
        <v>364.90300000000002</v>
      </c>
      <c r="I68" s="183">
        <f t="shared" ref="I68:I98" ca="1" si="20">INDIRECT("BRPL_EOD!" &amp; $V$3 &amp; X68)</f>
        <v>274.31</v>
      </c>
      <c r="J68" s="180">
        <f t="shared" ref="J68:J98" ca="1" si="21">INDIRECT("BYPL_EOD!" &amp; $V$3 &amp; X68)</f>
        <v>85.66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364.90000000000003</v>
      </c>
      <c r="N68" s="179">
        <f t="shared" ref="N68:N98" ca="1" si="25">INDIRECT("BRPL_ISGS_exbus!" &amp; $V$3 &amp; X68)</f>
        <v>274.31225522060839</v>
      </c>
      <c r="O68" s="180">
        <f t="shared" ref="O68:O98" ca="1" si="26">INDIRECT("BYPL_ISGS_exbus!" &amp; $V$3 &amp; X68)</f>
        <v>85.660704247739105</v>
      </c>
      <c r="P68" s="180">
        <f t="shared" ref="P68:P98" ca="1" si="27">INDIRECT("TPDDL_ISGS_exbus!" &amp; $V$3 &amp; X68)</f>
        <v>4.9300405316525069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364.90299999999996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379.12</v>
      </c>
      <c r="H69" s="182">
        <f t="shared" ca="1" si="17"/>
        <v>364.90300000000002</v>
      </c>
      <c r="I69" s="183">
        <f t="shared" ca="1" si="20"/>
        <v>274.31</v>
      </c>
      <c r="J69" s="180">
        <f t="shared" ca="1" si="21"/>
        <v>85.66</v>
      </c>
      <c r="K69" s="180">
        <f t="shared" ca="1" si="22"/>
        <v>4.93</v>
      </c>
      <c r="L69" s="180">
        <f t="shared" ca="1" si="23"/>
        <v>0</v>
      </c>
      <c r="M69" s="181">
        <f t="shared" ca="1" si="24"/>
        <v>364.90000000000003</v>
      </c>
      <c r="N69" s="179">
        <f t="shared" ca="1" si="25"/>
        <v>274.31225522060839</v>
      </c>
      <c r="O69" s="180">
        <f t="shared" ca="1" si="26"/>
        <v>85.660704247739105</v>
      </c>
      <c r="P69" s="180">
        <f t="shared" ca="1" si="27"/>
        <v>4.9300405316525069</v>
      </c>
      <c r="Q69" s="180">
        <f t="shared" ca="1" si="28"/>
        <v>0</v>
      </c>
      <c r="R69" s="181">
        <f t="shared" ca="1" si="29"/>
        <v>364.90299999999996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379.12</v>
      </c>
      <c r="H70" s="182">
        <f t="shared" ca="1" si="17"/>
        <v>364.90300000000002</v>
      </c>
      <c r="I70" s="183">
        <f t="shared" ca="1" si="20"/>
        <v>274.31</v>
      </c>
      <c r="J70" s="180">
        <f t="shared" ca="1" si="21"/>
        <v>85.66</v>
      </c>
      <c r="K70" s="180">
        <f t="shared" ca="1" si="22"/>
        <v>4.93</v>
      </c>
      <c r="L70" s="180">
        <f t="shared" ca="1" si="23"/>
        <v>0</v>
      </c>
      <c r="M70" s="181">
        <f t="shared" ca="1" si="24"/>
        <v>364.90000000000003</v>
      </c>
      <c r="N70" s="179">
        <f t="shared" ca="1" si="25"/>
        <v>274.31225522060839</v>
      </c>
      <c r="O70" s="180">
        <f t="shared" ca="1" si="26"/>
        <v>85.660704247739105</v>
      </c>
      <c r="P70" s="180">
        <f t="shared" ca="1" si="27"/>
        <v>4.9300405316525069</v>
      </c>
      <c r="Q70" s="180">
        <f t="shared" ca="1" si="28"/>
        <v>0</v>
      </c>
      <c r="R70" s="181">
        <f t="shared" ca="1" si="29"/>
        <v>364.90299999999996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414.12</v>
      </c>
      <c r="H71" s="182">
        <f t="shared" ca="1" si="17"/>
        <v>398.59050000000002</v>
      </c>
      <c r="I71" s="183">
        <f t="shared" ca="1" si="20"/>
        <v>308</v>
      </c>
      <c r="J71" s="180">
        <f t="shared" ca="1" si="21"/>
        <v>85.66</v>
      </c>
      <c r="K71" s="180">
        <f t="shared" ca="1" si="22"/>
        <v>4.93</v>
      </c>
      <c r="L71" s="180">
        <f t="shared" ca="1" si="23"/>
        <v>0</v>
      </c>
      <c r="M71" s="181">
        <f t="shared" ca="1" si="24"/>
        <v>398.59</v>
      </c>
      <c r="N71" s="179">
        <f t="shared" ca="1" si="25"/>
        <v>308.00038636192585</v>
      </c>
      <c r="O71" s="180">
        <f t="shared" ca="1" si="26"/>
        <v>85.660107453774557</v>
      </c>
      <c r="P71" s="180">
        <f t="shared" ca="1" si="27"/>
        <v>4.930006184299657</v>
      </c>
      <c r="Q71" s="180">
        <f t="shared" ca="1" si="28"/>
        <v>0</v>
      </c>
      <c r="R71" s="181">
        <f t="shared" ca="1" si="29"/>
        <v>398.59050000000008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494.12</v>
      </c>
      <c r="H72" s="182">
        <f t="shared" ca="1" si="17"/>
        <v>475.59050000000002</v>
      </c>
      <c r="I72" s="183">
        <f t="shared" ca="1" si="20"/>
        <v>385</v>
      </c>
      <c r="J72" s="180">
        <f t="shared" ca="1" si="21"/>
        <v>85.66</v>
      </c>
      <c r="K72" s="180">
        <f t="shared" ca="1" si="22"/>
        <v>4.93</v>
      </c>
      <c r="L72" s="180">
        <f t="shared" ca="1" si="23"/>
        <v>0</v>
      </c>
      <c r="M72" s="181">
        <f t="shared" ca="1" si="24"/>
        <v>475.59</v>
      </c>
      <c r="N72" s="179">
        <f t="shared" ca="1" si="25"/>
        <v>385.00040476040289</v>
      </c>
      <c r="O72" s="180">
        <f t="shared" ca="1" si="26"/>
        <v>85.66009005656133</v>
      </c>
      <c r="P72" s="180">
        <f t="shared" ca="1" si="27"/>
        <v>4.9300051830358083</v>
      </c>
      <c r="Q72" s="180">
        <f t="shared" ca="1" si="28"/>
        <v>0</v>
      </c>
      <c r="R72" s="181">
        <f t="shared" ca="1" si="29"/>
        <v>475.59050000000002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494.12</v>
      </c>
      <c r="H73" s="182">
        <f t="shared" ca="1" si="17"/>
        <v>475.59050000000002</v>
      </c>
      <c r="I73" s="183">
        <f t="shared" ca="1" si="20"/>
        <v>385</v>
      </c>
      <c r="J73" s="180">
        <f t="shared" ca="1" si="21"/>
        <v>85.66</v>
      </c>
      <c r="K73" s="180">
        <f t="shared" ca="1" si="22"/>
        <v>4.93</v>
      </c>
      <c r="L73" s="180">
        <f t="shared" ca="1" si="23"/>
        <v>0</v>
      </c>
      <c r="M73" s="181">
        <f t="shared" ca="1" si="24"/>
        <v>475.59</v>
      </c>
      <c r="N73" s="179">
        <f t="shared" ca="1" si="25"/>
        <v>385.00040476040289</v>
      </c>
      <c r="O73" s="180">
        <f t="shared" ca="1" si="26"/>
        <v>85.66009005656133</v>
      </c>
      <c r="P73" s="180">
        <f t="shared" ca="1" si="27"/>
        <v>4.9300051830358083</v>
      </c>
      <c r="Q73" s="180">
        <f t="shared" ca="1" si="28"/>
        <v>0</v>
      </c>
      <c r="R73" s="181">
        <f t="shared" ca="1" si="29"/>
        <v>475.59050000000002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553.43478600000003</v>
      </c>
      <c r="H74" s="182">
        <f t="shared" ca="1" si="17"/>
        <v>532.68098199999997</v>
      </c>
      <c r="I74" s="183">
        <f t="shared" ca="1" si="20"/>
        <v>445.35</v>
      </c>
      <c r="J74" s="180">
        <f t="shared" ca="1" si="21"/>
        <v>82.58</v>
      </c>
      <c r="K74" s="180">
        <f t="shared" ca="1" si="22"/>
        <v>4.75</v>
      </c>
      <c r="L74" s="180">
        <f t="shared" ca="1" si="23"/>
        <v>0</v>
      </c>
      <c r="M74" s="181">
        <f t="shared" ca="1" si="24"/>
        <v>532.68000000000006</v>
      </c>
      <c r="N74" s="179">
        <f t="shared" ca="1" si="25"/>
        <v>445.35082100642029</v>
      </c>
      <c r="O74" s="180">
        <f t="shared" ca="1" si="26"/>
        <v>82.580152236915211</v>
      </c>
      <c r="P74" s="180">
        <f t="shared" ca="1" si="27"/>
        <v>4.7500087566644131</v>
      </c>
      <c r="Q74" s="180">
        <f t="shared" ca="1" si="28"/>
        <v>0</v>
      </c>
      <c r="R74" s="181">
        <f t="shared" ca="1" si="29"/>
        <v>532.68098199999997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601.01949999999999</v>
      </c>
      <c r="H75" s="182">
        <f t="shared" ca="1" si="17"/>
        <v>578.481269</v>
      </c>
      <c r="I75" s="183">
        <f t="shared" ca="1" si="20"/>
        <v>487.89</v>
      </c>
      <c r="J75" s="180">
        <f t="shared" ca="1" si="21"/>
        <v>85.66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578.4799999999999</v>
      </c>
      <c r="N75" s="179">
        <f t="shared" ca="1" si="25"/>
        <v>487.89107027452985</v>
      </c>
      <c r="O75" s="180">
        <f t="shared" ca="1" si="26"/>
        <v>85.660187910627869</v>
      </c>
      <c r="P75" s="180">
        <f t="shared" ca="1" si="27"/>
        <v>4.9300108148423458</v>
      </c>
      <c r="Q75" s="180">
        <f t="shared" ca="1" si="28"/>
        <v>0</v>
      </c>
      <c r="R75" s="181">
        <f t="shared" ca="1" si="29"/>
        <v>578.48126900000011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601.01949999999999</v>
      </c>
      <c r="H76" s="182">
        <f t="shared" ca="1" si="17"/>
        <v>578.481269</v>
      </c>
      <c r="I76" s="183">
        <f t="shared" ca="1" si="20"/>
        <v>487.89</v>
      </c>
      <c r="J76" s="180">
        <f t="shared" ca="1" si="21"/>
        <v>85.66</v>
      </c>
      <c r="K76" s="180">
        <f t="shared" ca="1" si="22"/>
        <v>4.93</v>
      </c>
      <c r="L76" s="180">
        <f t="shared" ca="1" si="23"/>
        <v>0</v>
      </c>
      <c r="M76" s="181">
        <f t="shared" ca="1" si="24"/>
        <v>578.4799999999999</v>
      </c>
      <c r="N76" s="179">
        <f t="shared" ca="1" si="25"/>
        <v>487.89107027452985</v>
      </c>
      <c r="O76" s="180">
        <f t="shared" ca="1" si="26"/>
        <v>85.660187910627869</v>
      </c>
      <c r="P76" s="180">
        <f t="shared" ca="1" si="27"/>
        <v>4.9300108148423458</v>
      </c>
      <c r="Q76" s="180">
        <f t="shared" ca="1" si="28"/>
        <v>0</v>
      </c>
      <c r="R76" s="181">
        <f t="shared" ca="1" si="29"/>
        <v>578.48126900000011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601.01949999999999</v>
      </c>
      <c r="H77" s="182">
        <f t="shared" ca="1" si="17"/>
        <v>578.481269</v>
      </c>
      <c r="I77" s="183">
        <f t="shared" ca="1" si="20"/>
        <v>487.89</v>
      </c>
      <c r="J77" s="180">
        <f t="shared" ca="1" si="21"/>
        <v>85.66</v>
      </c>
      <c r="K77" s="180">
        <f t="shared" ca="1" si="22"/>
        <v>4.93</v>
      </c>
      <c r="L77" s="180">
        <f t="shared" ca="1" si="23"/>
        <v>0</v>
      </c>
      <c r="M77" s="181">
        <f t="shared" ca="1" si="24"/>
        <v>578.4799999999999</v>
      </c>
      <c r="N77" s="179">
        <f t="shared" ca="1" si="25"/>
        <v>487.89107027452985</v>
      </c>
      <c r="O77" s="180">
        <f t="shared" ca="1" si="26"/>
        <v>85.660187910627869</v>
      </c>
      <c r="P77" s="180">
        <f t="shared" ca="1" si="27"/>
        <v>4.9300108148423458</v>
      </c>
      <c r="Q77" s="180">
        <f t="shared" ca="1" si="28"/>
        <v>0</v>
      </c>
      <c r="R77" s="181">
        <f t="shared" ca="1" si="29"/>
        <v>578.48126900000011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670.19349499999998</v>
      </c>
      <c r="H78" s="182">
        <f t="shared" ca="1" si="17"/>
        <v>645.061239</v>
      </c>
      <c r="I78" s="183">
        <f t="shared" ca="1" si="20"/>
        <v>481.22</v>
      </c>
      <c r="J78" s="180">
        <f t="shared" ca="1" si="21"/>
        <v>155.01</v>
      </c>
      <c r="K78" s="180">
        <f t="shared" ca="1" si="22"/>
        <v>8.84</v>
      </c>
      <c r="L78" s="180">
        <f t="shared" ca="1" si="23"/>
        <v>0</v>
      </c>
      <c r="M78" s="181">
        <f t="shared" ca="1" si="24"/>
        <v>645.07000000000005</v>
      </c>
      <c r="N78" s="179">
        <f t="shared" ca="1" si="25"/>
        <v>481.21346432415083</v>
      </c>
      <c r="O78" s="180">
        <f t="shared" ca="1" si="26"/>
        <v>155.00789473605963</v>
      </c>
      <c r="P78" s="180">
        <f t="shared" ca="1" si="27"/>
        <v>8.8398799397894798</v>
      </c>
      <c r="Q78" s="180">
        <f t="shared" ca="1" si="28"/>
        <v>0</v>
      </c>
      <c r="R78" s="181">
        <f t="shared" ca="1" si="29"/>
        <v>645.061239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654.00902900000006</v>
      </c>
      <c r="I79" s="183">
        <f t="shared" ca="1" si="20"/>
        <v>487.89</v>
      </c>
      <c r="J79" s="180">
        <f t="shared" ca="1" si="21"/>
        <v>157.16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654.01</v>
      </c>
      <c r="N79" s="179">
        <f t="shared" ca="1" si="25"/>
        <v>487.88927563616767</v>
      </c>
      <c r="O79" s="180">
        <f t="shared" ca="1" si="26"/>
        <v>157.1597666666259</v>
      </c>
      <c r="P79" s="180">
        <f t="shared" ca="1" si="27"/>
        <v>8.9599866972064657</v>
      </c>
      <c r="Q79" s="180">
        <f t="shared" ca="1" si="28"/>
        <v>0</v>
      </c>
      <c r="R79" s="181">
        <f t="shared" ca="1" si="29"/>
        <v>654.00902900000006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654.00902900000006</v>
      </c>
      <c r="I80" s="183">
        <f t="shared" ca="1" si="20"/>
        <v>487.89</v>
      </c>
      <c r="J80" s="180">
        <f t="shared" ca="1" si="21"/>
        <v>157.16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654.01</v>
      </c>
      <c r="N80" s="179">
        <f t="shared" ca="1" si="25"/>
        <v>487.88927563616767</v>
      </c>
      <c r="O80" s="180">
        <f t="shared" ca="1" si="26"/>
        <v>157.1597666666259</v>
      </c>
      <c r="P80" s="180">
        <f t="shared" ca="1" si="27"/>
        <v>8.9599866972064657</v>
      </c>
      <c r="Q80" s="180">
        <f t="shared" ca="1" si="28"/>
        <v>0</v>
      </c>
      <c r="R80" s="181">
        <f t="shared" ca="1" si="29"/>
        <v>654.00902900000006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654.00902900000006</v>
      </c>
      <c r="I81" s="183">
        <f t="shared" ca="1" si="20"/>
        <v>487.89</v>
      </c>
      <c r="J81" s="180">
        <f t="shared" ca="1" si="21"/>
        <v>157.16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654.01</v>
      </c>
      <c r="N81" s="179">
        <f t="shared" ca="1" si="25"/>
        <v>487.88927563616767</v>
      </c>
      <c r="O81" s="180">
        <f t="shared" ca="1" si="26"/>
        <v>157.1597666666259</v>
      </c>
      <c r="P81" s="180">
        <f t="shared" ca="1" si="27"/>
        <v>8.9599866972064657</v>
      </c>
      <c r="Q81" s="180">
        <f t="shared" ca="1" si="28"/>
        <v>0</v>
      </c>
      <c r="R81" s="181">
        <f t="shared" ca="1" si="29"/>
        <v>654.00902900000006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654.00902900000006</v>
      </c>
      <c r="I82" s="183">
        <f t="shared" ca="1" si="20"/>
        <v>487.89</v>
      </c>
      <c r="J82" s="180">
        <f t="shared" ca="1" si="21"/>
        <v>157.16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654.01</v>
      </c>
      <c r="N82" s="179">
        <f t="shared" ca="1" si="25"/>
        <v>487.88927563616767</v>
      </c>
      <c r="O82" s="180">
        <f t="shared" ca="1" si="26"/>
        <v>157.1597666666259</v>
      </c>
      <c r="P82" s="180">
        <f t="shared" ca="1" si="27"/>
        <v>8.9599866972064657</v>
      </c>
      <c r="Q82" s="180">
        <f t="shared" ca="1" si="28"/>
        <v>0</v>
      </c>
      <c r="R82" s="181">
        <f t="shared" ca="1" si="29"/>
        <v>654.00902900000006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619.020128</v>
      </c>
      <c r="H83" s="182">
        <f t="shared" ca="1" si="17"/>
        <v>595.806873</v>
      </c>
      <c r="I83" s="183">
        <f t="shared" ca="1" si="20"/>
        <v>450</v>
      </c>
      <c r="J83" s="180">
        <f t="shared" ca="1" si="21"/>
        <v>137.94999999999999</v>
      </c>
      <c r="K83" s="180">
        <f t="shared" ca="1" si="22"/>
        <v>7.86</v>
      </c>
      <c r="L83" s="180">
        <f t="shared" ca="1" si="23"/>
        <v>0</v>
      </c>
      <c r="M83" s="181">
        <f t="shared" ca="1" si="24"/>
        <v>595.81000000000006</v>
      </c>
      <c r="N83" s="179">
        <f t="shared" ca="1" si="25"/>
        <v>449.99763825716246</v>
      </c>
      <c r="O83" s="180">
        <f t="shared" ca="1" si="26"/>
        <v>137.94927599461235</v>
      </c>
      <c r="P83" s="180">
        <f t="shared" ca="1" si="27"/>
        <v>7.8599587482251048</v>
      </c>
      <c r="Q83" s="180">
        <f t="shared" ca="1" si="28"/>
        <v>0</v>
      </c>
      <c r="R83" s="181">
        <f t="shared" ca="1" si="29"/>
        <v>595.806873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544.12</v>
      </c>
      <c r="H84" s="182">
        <f t="shared" ca="1" si="17"/>
        <v>523.71550000000002</v>
      </c>
      <c r="I84" s="183">
        <f t="shared" ca="1" si="20"/>
        <v>433.13</v>
      </c>
      <c r="J84" s="180">
        <f t="shared" ca="1" si="21"/>
        <v>85.66</v>
      </c>
      <c r="K84" s="180">
        <f t="shared" ca="1" si="22"/>
        <v>4.93</v>
      </c>
      <c r="L84" s="180">
        <f t="shared" ca="1" si="23"/>
        <v>0</v>
      </c>
      <c r="M84" s="181">
        <f t="shared" ca="1" si="24"/>
        <v>523.71999999999991</v>
      </c>
      <c r="N84" s="179">
        <f t="shared" ca="1" si="25"/>
        <v>433.12627838348743</v>
      </c>
      <c r="O84" s="180">
        <f t="shared" ca="1" si="26"/>
        <v>85.659263976934255</v>
      </c>
      <c r="P84" s="180">
        <f t="shared" ca="1" si="27"/>
        <v>4.9299576395784017</v>
      </c>
      <c r="Q84" s="180">
        <f t="shared" ca="1" si="28"/>
        <v>0</v>
      </c>
      <c r="R84" s="181">
        <f t="shared" ca="1" si="29"/>
        <v>523.71550000000013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544.12</v>
      </c>
      <c r="H85" s="182">
        <f t="shared" ca="1" si="17"/>
        <v>523.71550000000002</v>
      </c>
      <c r="I85" s="183">
        <f t="shared" ca="1" si="20"/>
        <v>433.13</v>
      </c>
      <c r="J85" s="180">
        <f t="shared" ca="1" si="21"/>
        <v>85.66</v>
      </c>
      <c r="K85" s="180">
        <f t="shared" ca="1" si="22"/>
        <v>4.93</v>
      </c>
      <c r="L85" s="180">
        <f t="shared" ca="1" si="23"/>
        <v>0</v>
      </c>
      <c r="M85" s="181">
        <f t="shared" ca="1" si="24"/>
        <v>523.71999999999991</v>
      </c>
      <c r="N85" s="179">
        <f t="shared" ca="1" si="25"/>
        <v>433.12627838348743</v>
      </c>
      <c r="O85" s="180">
        <f t="shared" ca="1" si="26"/>
        <v>85.659263976934255</v>
      </c>
      <c r="P85" s="180">
        <f t="shared" ca="1" si="27"/>
        <v>4.9299576395784017</v>
      </c>
      <c r="Q85" s="180">
        <f t="shared" ca="1" si="28"/>
        <v>0</v>
      </c>
      <c r="R85" s="181">
        <f t="shared" ca="1" si="29"/>
        <v>523.71550000000013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544.12</v>
      </c>
      <c r="H86" s="182">
        <f t="shared" ca="1" si="17"/>
        <v>523.71550000000002</v>
      </c>
      <c r="I86" s="183">
        <f t="shared" ca="1" si="20"/>
        <v>433.13</v>
      </c>
      <c r="J86" s="180">
        <f t="shared" ca="1" si="21"/>
        <v>85.66</v>
      </c>
      <c r="K86" s="180">
        <f t="shared" ca="1" si="22"/>
        <v>4.93</v>
      </c>
      <c r="L86" s="180">
        <f t="shared" ca="1" si="23"/>
        <v>0</v>
      </c>
      <c r="M86" s="181">
        <f t="shared" ca="1" si="24"/>
        <v>523.71999999999991</v>
      </c>
      <c r="N86" s="179">
        <f t="shared" ca="1" si="25"/>
        <v>433.12627838348743</v>
      </c>
      <c r="O86" s="180">
        <f t="shared" ca="1" si="26"/>
        <v>85.659263976934255</v>
      </c>
      <c r="P86" s="180">
        <f t="shared" ca="1" si="27"/>
        <v>4.9299576395784017</v>
      </c>
      <c r="Q86" s="180">
        <f t="shared" ca="1" si="28"/>
        <v>0</v>
      </c>
      <c r="R86" s="181">
        <f t="shared" ca="1" si="29"/>
        <v>523.71550000000013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601.01949999999999</v>
      </c>
      <c r="H87" s="182">
        <f t="shared" ca="1" si="17"/>
        <v>578.481269</v>
      </c>
      <c r="I87" s="183">
        <f t="shared" ca="1" si="20"/>
        <v>487.89</v>
      </c>
      <c r="J87" s="180">
        <f t="shared" ca="1" si="21"/>
        <v>85.66</v>
      </c>
      <c r="K87" s="180">
        <f t="shared" ca="1" si="22"/>
        <v>4.93</v>
      </c>
      <c r="L87" s="180">
        <f t="shared" ca="1" si="23"/>
        <v>0</v>
      </c>
      <c r="M87" s="181">
        <f t="shared" ca="1" si="24"/>
        <v>578.4799999999999</v>
      </c>
      <c r="N87" s="179">
        <f t="shared" ca="1" si="25"/>
        <v>487.89107027452985</v>
      </c>
      <c r="O87" s="180">
        <f t="shared" ca="1" si="26"/>
        <v>85.660187910627869</v>
      </c>
      <c r="P87" s="180">
        <f t="shared" ca="1" si="27"/>
        <v>4.9300108148423458</v>
      </c>
      <c r="Q87" s="180">
        <f t="shared" ca="1" si="28"/>
        <v>0</v>
      </c>
      <c r="R87" s="181">
        <f t="shared" ca="1" si="29"/>
        <v>578.48126900000011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601.01949999999999</v>
      </c>
      <c r="H88" s="182">
        <f t="shared" ca="1" si="17"/>
        <v>578.481269</v>
      </c>
      <c r="I88" s="183">
        <f t="shared" ca="1" si="20"/>
        <v>487.89</v>
      </c>
      <c r="J88" s="180">
        <f t="shared" ca="1" si="21"/>
        <v>85.66</v>
      </c>
      <c r="K88" s="180">
        <f t="shared" ca="1" si="22"/>
        <v>4.93</v>
      </c>
      <c r="L88" s="180">
        <f t="shared" ca="1" si="23"/>
        <v>0</v>
      </c>
      <c r="M88" s="181">
        <f t="shared" ca="1" si="24"/>
        <v>578.4799999999999</v>
      </c>
      <c r="N88" s="179">
        <f t="shared" ca="1" si="25"/>
        <v>487.89107027452985</v>
      </c>
      <c r="O88" s="180">
        <f t="shared" ca="1" si="26"/>
        <v>85.660187910627869</v>
      </c>
      <c r="P88" s="180">
        <f t="shared" ca="1" si="27"/>
        <v>4.9300108148423458</v>
      </c>
      <c r="Q88" s="180">
        <f t="shared" ca="1" si="28"/>
        <v>0</v>
      </c>
      <c r="R88" s="181">
        <f t="shared" ca="1" si="29"/>
        <v>578.48126900000011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601.01949999999999</v>
      </c>
      <c r="H89" s="182">
        <f t="shared" ca="1" si="17"/>
        <v>578.481269</v>
      </c>
      <c r="I89" s="183">
        <f t="shared" ca="1" si="20"/>
        <v>487.89</v>
      </c>
      <c r="J89" s="180">
        <f t="shared" ca="1" si="21"/>
        <v>85.66</v>
      </c>
      <c r="K89" s="180">
        <f t="shared" ca="1" si="22"/>
        <v>4.93</v>
      </c>
      <c r="L89" s="180">
        <f t="shared" ca="1" si="23"/>
        <v>0</v>
      </c>
      <c r="M89" s="181">
        <f t="shared" ca="1" si="24"/>
        <v>578.4799999999999</v>
      </c>
      <c r="N89" s="179">
        <f t="shared" ca="1" si="25"/>
        <v>487.89107027452985</v>
      </c>
      <c r="O89" s="180">
        <f t="shared" ca="1" si="26"/>
        <v>85.660187910627869</v>
      </c>
      <c r="P89" s="180">
        <f t="shared" ca="1" si="27"/>
        <v>4.9300108148423458</v>
      </c>
      <c r="Q89" s="180">
        <f t="shared" ca="1" si="28"/>
        <v>0</v>
      </c>
      <c r="R89" s="181">
        <f t="shared" ca="1" si="29"/>
        <v>578.48126900000011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601.01949999999999</v>
      </c>
      <c r="H90" s="182">
        <f t="shared" ca="1" si="17"/>
        <v>578.481269</v>
      </c>
      <c r="I90" s="183">
        <f t="shared" ca="1" si="20"/>
        <v>487.89</v>
      </c>
      <c r="J90" s="180">
        <f t="shared" ca="1" si="21"/>
        <v>85.66</v>
      </c>
      <c r="K90" s="180">
        <f t="shared" ca="1" si="22"/>
        <v>4.93</v>
      </c>
      <c r="L90" s="180">
        <f t="shared" ca="1" si="23"/>
        <v>0</v>
      </c>
      <c r="M90" s="181">
        <f t="shared" ca="1" si="24"/>
        <v>578.4799999999999</v>
      </c>
      <c r="N90" s="179">
        <f t="shared" ca="1" si="25"/>
        <v>487.89107027452985</v>
      </c>
      <c r="O90" s="180">
        <f t="shared" ca="1" si="26"/>
        <v>85.660187910627869</v>
      </c>
      <c r="P90" s="180">
        <f t="shared" ca="1" si="27"/>
        <v>4.9300108148423458</v>
      </c>
      <c r="Q90" s="180">
        <f t="shared" ca="1" si="28"/>
        <v>0</v>
      </c>
      <c r="R90" s="181">
        <f t="shared" ca="1" si="29"/>
        <v>578.48126900000011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601.01949999999999</v>
      </c>
      <c r="H91" s="182">
        <f t="shared" ca="1" si="17"/>
        <v>578.481269</v>
      </c>
      <c r="I91" s="183">
        <f t="shared" ca="1" si="20"/>
        <v>487.89</v>
      </c>
      <c r="J91" s="180">
        <f t="shared" ca="1" si="21"/>
        <v>85.66</v>
      </c>
      <c r="K91" s="180">
        <f t="shared" ca="1" si="22"/>
        <v>4.93</v>
      </c>
      <c r="L91" s="180">
        <f t="shared" ca="1" si="23"/>
        <v>0</v>
      </c>
      <c r="M91" s="181">
        <f t="shared" ca="1" si="24"/>
        <v>578.4799999999999</v>
      </c>
      <c r="N91" s="179">
        <f t="shared" ca="1" si="25"/>
        <v>487.89107027452985</v>
      </c>
      <c r="O91" s="180">
        <f t="shared" ca="1" si="26"/>
        <v>85.660187910627869</v>
      </c>
      <c r="P91" s="180">
        <f t="shared" ca="1" si="27"/>
        <v>4.9300108148423458</v>
      </c>
      <c r="Q91" s="180">
        <f t="shared" ca="1" si="28"/>
        <v>0</v>
      </c>
      <c r="R91" s="181">
        <f t="shared" ca="1" si="29"/>
        <v>578.48126900000011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601.01949999999999</v>
      </c>
      <c r="H92" s="182">
        <f t="shared" ca="1" si="17"/>
        <v>578.481269</v>
      </c>
      <c r="I92" s="183">
        <f t="shared" ca="1" si="20"/>
        <v>487.89</v>
      </c>
      <c r="J92" s="180">
        <f t="shared" ca="1" si="21"/>
        <v>85.66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578.4799999999999</v>
      </c>
      <c r="N92" s="179">
        <f t="shared" ca="1" si="25"/>
        <v>487.89107027452985</v>
      </c>
      <c r="O92" s="180">
        <f t="shared" ca="1" si="26"/>
        <v>85.660187910627869</v>
      </c>
      <c r="P92" s="180">
        <f t="shared" ca="1" si="27"/>
        <v>4.9300108148423458</v>
      </c>
      <c r="Q92" s="180">
        <f t="shared" ca="1" si="28"/>
        <v>0</v>
      </c>
      <c r="R92" s="181">
        <f t="shared" ca="1" si="29"/>
        <v>578.48126900000011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544.12</v>
      </c>
      <c r="H93" s="182">
        <f t="shared" ca="1" si="17"/>
        <v>523.71550000000002</v>
      </c>
      <c r="I93" s="183">
        <f t="shared" ca="1" si="20"/>
        <v>433.13</v>
      </c>
      <c r="J93" s="180">
        <f t="shared" ca="1" si="21"/>
        <v>85.66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523.71999999999991</v>
      </c>
      <c r="N93" s="179">
        <f t="shared" ca="1" si="25"/>
        <v>433.12627838348743</v>
      </c>
      <c r="O93" s="180">
        <f t="shared" ca="1" si="26"/>
        <v>85.659263976934255</v>
      </c>
      <c r="P93" s="180">
        <f t="shared" ca="1" si="27"/>
        <v>4.9299576395784017</v>
      </c>
      <c r="Q93" s="180">
        <f t="shared" ca="1" si="28"/>
        <v>0</v>
      </c>
      <c r="R93" s="181">
        <f t="shared" ca="1" si="29"/>
        <v>523.71550000000013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464.12</v>
      </c>
      <c r="H94" s="182">
        <f t="shared" ca="1" si="17"/>
        <v>446.71550000000002</v>
      </c>
      <c r="I94" s="183">
        <f t="shared" ca="1" si="20"/>
        <v>356.13</v>
      </c>
      <c r="J94" s="180">
        <f t="shared" ca="1" si="21"/>
        <v>85.66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446.71999999999997</v>
      </c>
      <c r="N94" s="179">
        <f t="shared" ca="1" si="25"/>
        <v>356.1264125514864</v>
      </c>
      <c r="O94" s="180">
        <f t="shared" ca="1" si="26"/>
        <v>85.659137110494271</v>
      </c>
      <c r="P94" s="180">
        <f t="shared" ca="1" si="27"/>
        <v>4.9299503380193412</v>
      </c>
      <c r="Q94" s="180">
        <f t="shared" ca="1" si="28"/>
        <v>0</v>
      </c>
      <c r="R94" s="181">
        <f t="shared" ca="1" si="29"/>
        <v>446.71550000000002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394.12</v>
      </c>
      <c r="H95" s="182">
        <f t="shared" ca="1" si="17"/>
        <v>379.34050000000002</v>
      </c>
      <c r="I95" s="183">
        <f t="shared" ca="1" si="20"/>
        <v>288.75</v>
      </c>
      <c r="J95" s="180">
        <f t="shared" ca="1" si="21"/>
        <v>85.66</v>
      </c>
      <c r="K95" s="180">
        <f t="shared" ca="1" si="22"/>
        <v>4.93</v>
      </c>
      <c r="L95" s="180">
        <f t="shared" ca="1" si="23"/>
        <v>0</v>
      </c>
      <c r="M95" s="181">
        <f t="shared" ca="1" si="24"/>
        <v>379.34</v>
      </c>
      <c r="N95" s="179">
        <f t="shared" ca="1" si="25"/>
        <v>288.75038059524439</v>
      </c>
      <c r="O95" s="180">
        <f t="shared" ca="1" si="26"/>
        <v>85.660112906627305</v>
      </c>
      <c r="P95" s="180">
        <f t="shared" ca="1" si="27"/>
        <v>4.9300064981283285</v>
      </c>
      <c r="Q95" s="180">
        <f t="shared" ca="1" si="28"/>
        <v>0</v>
      </c>
      <c r="R95" s="181">
        <f t="shared" ca="1" si="29"/>
        <v>379.34050000000002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374.12</v>
      </c>
      <c r="H96" s="182">
        <f t="shared" ca="1" si="17"/>
        <v>360.09050000000002</v>
      </c>
      <c r="I96" s="183">
        <f t="shared" ca="1" si="20"/>
        <v>269.5</v>
      </c>
      <c r="J96" s="180">
        <f t="shared" ca="1" si="21"/>
        <v>85.66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360.09</v>
      </c>
      <c r="N96" s="179">
        <f t="shared" ca="1" si="25"/>
        <v>269.50037421200261</v>
      </c>
      <c r="O96" s="180">
        <f t="shared" ca="1" si="26"/>
        <v>85.660118942486605</v>
      </c>
      <c r="P96" s="180">
        <f t="shared" ca="1" si="27"/>
        <v>4.930006845510845</v>
      </c>
      <c r="Q96" s="180">
        <f t="shared" ca="1" si="28"/>
        <v>0</v>
      </c>
      <c r="R96" s="181">
        <f t="shared" ca="1" si="29"/>
        <v>360.09050000000008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374.12</v>
      </c>
      <c r="H97" s="182">
        <f t="shared" ca="1" si="17"/>
        <v>360.09050000000002</v>
      </c>
      <c r="I97" s="183">
        <f t="shared" ca="1" si="20"/>
        <v>269.5</v>
      </c>
      <c r="J97" s="180">
        <f t="shared" ca="1" si="21"/>
        <v>85.66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360.09</v>
      </c>
      <c r="N97" s="179">
        <f t="shared" ca="1" si="25"/>
        <v>269.50037421200261</v>
      </c>
      <c r="O97" s="180">
        <f t="shared" ca="1" si="26"/>
        <v>85.660118942486605</v>
      </c>
      <c r="P97" s="180">
        <f t="shared" ca="1" si="27"/>
        <v>4.930006845510845</v>
      </c>
      <c r="Q97" s="180">
        <f t="shared" ca="1" si="28"/>
        <v>0</v>
      </c>
      <c r="R97" s="181">
        <f t="shared" ca="1" si="29"/>
        <v>360.09050000000008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374.12</v>
      </c>
      <c r="H98" s="187">
        <f t="shared" ca="1" si="17"/>
        <v>360.09050000000002</v>
      </c>
      <c r="I98" s="188">
        <f t="shared" ca="1" si="20"/>
        <v>269.5</v>
      </c>
      <c r="J98" s="185">
        <f t="shared" ca="1" si="21"/>
        <v>85.66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360.09</v>
      </c>
      <c r="N98" s="184">
        <f t="shared" ca="1" si="25"/>
        <v>269.50037421200261</v>
      </c>
      <c r="O98" s="185">
        <f t="shared" ca="1" si="26"/>
        <v>85.660118942486605</v>
      </c>
      <c r="P98" s="185">
        <f t="shared" ca="1" si="27"/>
        <v>4.930006845510845</v>
      </c>
      <c r="Q98" s="185">
        <f t="shared" ca="1" si="28"/>
        <v>0</v>
      </c>
      <c r="R98" s="186">
        <f t="shared" ca="1" si="29"/>
        <v>360.09050000000008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16.30723603200002</v>
      </c>
      <c r="C99" s="56">
        <f t="shared" ref="C99:R99" ca="1" si="30">SUM(C3:C98)/4000</f>
        <v>12.165198079871974</v>
      </c>
      <c r="D99" s="54">
        <f t="shared" ca="1" si="30"/>
        <v>3.9186288184896063</v>
      </c>
      <c r="E99" s="54">
        <f t="shared" ca="1" si="30"/>
        <v>0.22340913363839943</v>
      </c>
      <c r="F99" s="55">
        <f t="shared" ca="1" si="30"/>
        <v>0</v>
      </c>
      <c r="G99" s="59">
        <f t="shared" ca="1" si="30"/>
        <v>11.673761670250007</v>
      </c>
      <c r="H99" s="59">
        <f t="shared" ca="1" si="30"/>
        <v>11.235995607749995</v>
      </c>
      <c r="I99" s="171">
        <f t="shared" ca="1" si="30"/>
        <v>8.7262800000000027</v>
      </c>
      <c r="J99" s="54">
        <f t="shared" ca="1" si="30"/>
        <v>2.3659049999999984</v>
      </c>
      <c r="K99" s="54">
        <f t="shared" ca="1" si="30"/>
        <v>0.14379499999999984</v>
      </c>
      <c r="L99" s="54">
        <f t="shared" ca="1" si="30"/>
        <v>0</v>
      </c>
      <c r="M99" s="55">
        <f t="shared" ca="1" si="30"/>
        <v>11.235980000000009</v>
      </c>
      <c r="N99" s="56">
        <f t="shared" ca="1" si="30"/>
        <v>8.7262919005269293</v>
      </c>
      <c r="O99" s="54">
        <f t="shared" ca="1" si="30"/>
        <v>2.3659084715084311</v>
      </c>
      <c r="P99" s="54">
        <f t="shared" ca="1" si="30"/>
        <v>0.14379523571463704</v>
      </c>
      <c r="Q99" s="54">
        <f t="shared" ca="1" si="30"/>
        <v>0</v>
      </c>
      <c r="R99" s="55">
        <f t="shared" ca="1" si="30"/>
        <v>11.235995607749995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-3.7421200261178456E-4</v>
      </c>
      <c r="L3" s="24">
        <f>BRPL_EOD!L3-BRPL_ISGS_exbus!L3</f>
        <v>0</v>
      </c>
      <c r="M3" s="24">
        <f>BRPL_EOD!M3-BRPL_ISGS_exbus!M3</f>
        <v>0</v>
      </c>
      <c r="N3" s="24">
        <f>BRPL_EOD!N3-BRPL_ISGS_exbus!N3</f>
        <v>-6.7252653061231626E-3</v>
      </c>
      <c r="O3" s="24">
        <f>BRPL_EOD!O3-BRPL_ISGS_exbus!O3</f>
        <v>-8.1492606284427893E-4</v>
      </c>
      <c r="P3" s="24">
        <f>BRPL_EOD!P3-BRPL_ISGS_exbus!P3</f>
        <v>2.3775381752031421E-3</v>
      </c>
      <c r="Q3" s="24">
        <f>BRPL_EOD!Q3-BRPL_ISGS_exbus!Q3</f>
        <v>-1.4584363636327424E-4</v>
      </c>
      <c r="R3" s="24">
        <f>BRPL_EOD!R3-BRPL_ISGS_exbus!R3</f>
        <v>0</v>
      </c>
      <c r="S3" s="24">
        <f>BRPL_EOD!S3-BRPL_ISGS_exbus!S3</f>
        <v>5.3719723183389689E-3</v>
      </c>
      <c r="T3" s="24">
        <f>BRPL_EOD!T3-BRPL_ISGS_exbus!T3</f>
        <v>0</v>
      </c>
      <c r="U3" s="24">
        <f>BRPL_EOD!U3-BRPL_ISGS_exbus!U3</f>
        <v>-9.0843174712773589E-4</v>
      </c>
      <c r="V3" s="24">
        <f>BRPL_EOD!V3-BRPL_ISGS_exbus!V3</f>
        <v>8.4008276899893986E-4</v>
      </c>
      <c r="W3" s="24">
        <f>BRPL_EOD!W3-BRPL_ISGS_exbus!W3</f>
        <v>4.2104192124927664E-3</v>
      </c>
      <c r="X3" s="24">
        <f>BRPL_EOD!X3-BRPL_ISGS_exbus!X3</f>
        <v>-9.4708088936812374E-4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-3.7421200261178456E-4</v>
      </c>
      <c r="L4" s="24">
        <f>BRPL_EOD!L4-BRPL_ISGS_exbus!L4</f>
        <v>0</v>
      </c>
      <c r="M4" s="24">
        <f>BRPL_EOD!M4-BRPL_ISGS_exbus!M4</f>
        <v>0</v>
      </c>
      <c r="N4" s="24">
        <f>BRPL_EOD!N4-BRPL_ISGS_exbus!N4</f>
        <v>-6.7252653061231626E-3</v>
      </c>
      <c r="O4" s="24">
        <f>BRPL_EOD!O4-BRPL_ISGS_exbus!O4</f>
        <v>-8.1492606284427893E-4</v>
      </c>
      <c r="P4" s="24">
        <f>BRPL_EOD!P4-BRPL_ISGS_exbus!P4</f>
        <v>2.3775381752031421E-3</v>
      </c>
      <c r="Q4" s="24">
        <f>BRPL_EOD!Q4-BRPL_ISGS_exbus!Q4</f>
        <v>-1.4584363636327424E-4</v>
      </c>
      <c r="R4" s="24">
        <f>BRPL_EOD!R4-BRPL_ISGS_exbus!R4</f>
        <v>0</v>
      </c>
      <c r="S4" s="24">
        <f>BRPL_EOD!S4-BRPL_ISGS_exbus!S4</f>
        <v>5.3719723183389689E-3</v>
      </c>
      <c r="T4" s="24">
        <f>BRPL_EOD!T4-BRPL_ISGS_exbus!T4</f>
        <v>0</v>
      </c>
      <c r="U4" s="24">
        <f>BRPL_EOD!U4-BRPL_ISGS_exbus!U4</f>
        <v>-9.0843174712773589E-4</v>
      </c>
      <c r="V4" s="24">
        <f>BRPL_EOD!V4-BRPL_ISGS_exbus!V4</f>
        <v>8.4008276899893986E-4</v>
      </c>
      <c r="W4" s="24">
        <f>BRPL_EOD!W4-BRPL_ISGS_exbus!W4</f>
        <v>4.2104192124927664E-3</v>
      </c>
      <c r="X4" s="24">
        <f>BRPL_EOD!X4-BRPL_ISGS_exbus!X4</f>
        <v>-9.4708088936812374E-4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-3.7421200261178456E-4</v>
      </c>
      <c r="L5" s="24">
        <f>BRPL_EOD!L5-BRPL_ISGS_exbus!L5</f>
        <v>0</v>
      </c>
      <c r="M5" s="24">
        <f>BRPL_EOD!M5-BRPL_ISGS_exbus!M5</f>
        <v>0</v>
      </c>
      <c r="N5" s="24">
        <f>BRPL_EOD!N5-BRPL_ISGS_exbus!N5</f>
        <v>-6.7252653061231626E-3</v>
      </c>
      <c r="O5" s="24">
        <f>BRPL_EOD!O5-BRPL_ISGS_exbus!O5</f>
        <v>-8.1492606284427893E-4</v>
      </c>
      <c r="P5" s="24">
        <f>BRPL_EOD!P5-BRPL_ISGS_exbus!P5</f>
        <v>2.3775381752031421E-3</v>
      </c>
      <c r="Q5" s="24">
        <f>BRPL_EOD!Q5-BRPL_ISGS_exbus!Q5</f>
        <v>-1.4584363636327424E-4</v>
      </c>
      <c r="R5" s="24">
        <f>BRPL_EOD!R5-BRPL_ISGS_exbus!R5</f>
        <v>0</v>
      </c>
      <c r="S5" s="24">
        <f>BRPL_EOD!S5-BRPL_ISGS_exbus!S5</f>
        <v>5.3719723183389689E-3</v>
      </c>
      <c r="T5" s="24">
        <f>BRPL_EOD!T5-BRPL_ISGS_exbus!T5</f>
        <v>0</v>
      </c>
      <c r="U5" s="24">
        <f>BRPL_EOD!U5-BRPL_ISGS_exbus!U5</f>
        <v>-9.0843174712773589E-4</v>
      </c>
      <c r="V5" s="24">
        <f>BRPL_EOD!V5-BRPL_ISGS_exbus!V5</f>
        <v>8.4008276899893986E-4</v>
      </c>
      <c r="W5" s="24">
        <f>BRPL_EOD!W5-BRPL_ISGS_exbus!W5</f>
        <v>4.2104192124927664E-3</v>
      </c>
      <c r="X5" s="24">
        <f>BRPL_EOD!X5-BRPL_ISGS_exbus!X5</f>
        <v>-9.4708088936812374E-4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-3.7421200261178456E-4</v>
      </c>
      <c r="L6" s="24">
        <f>BRPL_EOD!L6-BRPL_ISGS_exbus!L6</f>
        <v>0</v>
      </c>
      <c r="M6" s="24">
        <f>BRPL_EOD!M6-BRPL_ISGS_exbus!M6</f>
        <v>0</v>
      </c>
      <c r="N6" s="24">
        <f>BRPL_EOD!N6-BRPL_ISGS_exbus!N6</f>
        <v>-6.7252653061231626E-3</v>
      </c>
      <c r="O6" s="24">
        <f>BRPL_EOD!O6-BRPL_ISGS_exbus!O6</f>
        <v>-8.1492606284427893E-4</v>
      </c>
      <c r="P6" s="24">
        <f>BRPL_EOD!P6-BRPL_ISGS_exbus!P6</f>
        <v>2.3775381752031421E-3</v>
      </c>
      <c r="Q6" s="24">
        <f>BRPL_EOD!Q6-BRPL_ISGS_exbus!Q6</f>
        <v>-1.4584363636327424E-4</v>
      </c>
      <c r="R6" s="24">
        <f>BRPL_EOD!R6-BRPL_ISGS_exbus!R6</f>
        <v>0</v>
      </c>
      <c r="S6" s="24">
        <f>BRPL_EOD!S6-BRPL_ISGS_exbus!S6</f>
        <v>5.3719723183389689E-3</v>
      </c>
      <c r="T6" s="24">
        <f>BRPL_EOD!T6-BRPL_ISGS_exbus!T6</f>
        <v>0</v>
      </c>
      <c r="U6" s="24">
        <f>BRPL_EOD!U6-BRPL_ISGS_exbus!U6</f>
        <v>-9.0843174712773589E-4</v>
      </c>
      <c r="V6" s="24">
        <f>BRPL_EOD!V6-BRPL_ISGS_exbus!V6</f>
        <v>8.4008276899893986E-4</v>
      </c>
      <c r="W6" s="24">
        <f>BRPL_EOD!W6-BRPL_ISGS_exbus!W6</f>
        <v>4.2104192124927664E-3</v>
      </c>
      <c r="X6" s="24">
        <f>BRPL_EOD!X6-BRPL_ISGS_exbus!X6</f>
        <v>-9.4708088936812374E-4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-3.7421200261178456E-4</v>
      </c>
      <c r="L7" s="24">
        <f>BRPL_EOD!L7-BRPL_ISGS_exbus!L7</f>
        <v>0</v>
      </c>
      <c r="M7" s="24">
        <f>BRPL_EOD!M7-BRPL_ISGS_exbus!M7</f>
        <v>0</v>
      </c>
      <c r="N7" s="24">
        <f>BRPL_EOD!N7-BRPL_ISGS_exbus!N7</f>
        <v>-6.7252653061231626E-3</v>
      </c>
      <c r="O7" s="24">
        <f>BRPL_EOD!O7-BRPL_ISGS_exbus!O7</f>
        <v>-8.1492606284427893E-4</v>
      </c>
      <c r="P7" s="24">
        <f>BRPL_EOD!P7-BRPL_ISGS_exbus!P7</f>
        <v>2.3775381752031421E-3</v>
      </c>
      <c r="Q7" s="24">
        <f>BRPL_EOD!Q7-BRPL_ISGS_exbus!Q7</f>
        <v>-1.4584363636327424E-4</v>
      </c>
      <c r="R7" s="24">
        <f>BRPL_EOD!R7-BRPL_ISGS_exbus!R7</f>
        <v>0</v>
      </c>
      <c r="S7" s="24">
        <f>BRPL_EOD!S7-BRPL_ISGS_exbus!S7</f>
        <v>5.3719723183389689E-3</v>
      </c>
      <c r="T7" s="24">
        <f>BRPL_EOD!T7-BRPL_ISGS_exbus!T7</f>
        <v>0</v>
      </c>
      <c r="U7" s="24">
        <f>BRPL_EOD!U7-BRPL_ISGS_exbus!U7</f>
        <v>-9.0843174712773589E-4</v>
      </c>
      <c r="V7" s="24">
        <f>BRPL_EOD!V7-BRPL_ISGS_exbus!V7</f>
        <v>8.4008276899893986E-4</v>
      </c>
      <c r="W7" s="24">
        <f>BRPL_EOD!W7-BRPL_ISGS_exbus!W7</f>
        <v>2.1933679584513754E-3</v>
      </c>
      <c r="X7" s="24">
        <f>BRPL_EOD!X7-BRPL_ISGS_exbus!X7</f>
        <v>-1.5496519909348194E-3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-3.7421200261178456E-4</v>
      </c>
      <c r="L8" s="24">
        <f>BRPL_EOD!L8-BRPL_ISGS_exbus!L8</f>
        <v>0</v>
      </c>
      <c r="M8" s="24">
        <f>BRPL_EOD!M8-BRPL_ISGS_exbus!M8</f>
        <v>0</v>
      </c>
      <c r="N8" s="24">
        <f>BRPL_EOD!N8-BRPL_ISGS_exbus!N8</f>
        <v>-6.7252653061231626E-3</v>
      </c>
      <c r="O8" s="24">
        <f>BRPL_EOD!O8-BRPL_ISGS_exbus!O8</f>
        <v>-8.1492606284427893E-4</v>
      </c>
      <c r="P8" s="24">
        <f>BRPL_EOD!P8-BRPL_ISGS_exbus!P8</f>
        <v>2.3775381752031421E-3</v>
      </c>
      <c r="Q8" s="24">
        <f>BRPL_EOD!Q8-BRPL_ISGS_exbus!Q8</f>
        <v>-1.4584363636327424E-4</v>
      </c>
      <c r="R8" s="24">
        <f>BRPL_EOD!R8-BRPL_ISGS_exbus!R8</f>
        <v>0</v>
      </c>
      <c r="S8" s="24">
        <f>BRPL_EOD!S8-BRPL_ISGS_exbus!S8</f>
        <v>5.3719723183389689E-3</v>
      </c>
      <c r="T8" s="24">
        <f>BRPL_EOD!T8-BRPL_ISGS_exbus!T8</f>
        <v>0</v>
      </c>
      <c r="U8" s="24">
        <f>BRPL_EOD!U8-BRPL_ISGS_exbus!U8</f>
        <v>-9.0843174712773589E-4</v>
      </c>
      <c r="V8" s="24">
        <f>BRPL_EOD!V8-BRPL_ISGS_exbus!V8</f>
        <v>8.4008276899893986E-4</v>
      </c>
      <c r="W8" s="24">
        <f>BRPL_EOD!W8-BRPL_ISGS_exbus!W8</f>
        <v>2.1933679584513754E-3</v>
      </c>
      <c r="X8" s="24">
        <f>BRPL_EOD!X8-BRPL_ISGS_exbus!X8</f>
        <v>-1.5496519909348194E-3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-3.7421200261178456E-4</v>
      </c>
      <c r="L9" s="24">
        <f>BRPL_EOD!L9-BRPL_ISGS_exbus!L9</f>
        <v>0</v>
      </c>
      <c r="M9" s="24">
        <f>BRPL_EOD!M9-BRPL_ISGS_exbus!M9</f>
        <v>0</v>
      </c>
      <c r="N9" s="24">
        <f>BRPL_EOD!N9-BRPL_ISGS_exbus!N9</f>
        <v>-6.7252653061231626E-3</v>
      </c>
      <c r="O9" s="24">
        <f>BRPL_EOD!O9-BRPL_ISGS_exbus!O9</f>
        <v>-8.1492606284427893E-4</v>
      </c>
      <c r="P9" s="24">
        <f>BRPL_EOD!P9-BRPL_ISGS_exbus!P9</f>
        <v>2.3775381752031421E-3</v>
      </c>
      <c r="Q9" s="24">
        <f>BRPL_EOD!Q9-BRPL_ISGS_exbus!Q9</f>
        <v>-1.4584363636327424E-4</v>
      </c>
      <c r="R9" s="24">
        <f>BRPL_EOD!R9-BRPL_ISGS_exbus!R9</f>
        <v>0</v>
      </c>
      <c r="S9" s="24">
        <f>BRPL_EOD!S9-BRPL_ISGS_exbus!S9</f>
        <v>5.3719723183389689E-3</v>
      </c>
      <c r="T9" s="24">
        <f>BRPL_EOD!T9-BRPL_ISGS_exbus!T9</f>
        <v>0</v>
      </c>
      <c r="U9" s="24">
        <f>BRPL_EOD!U9-BRPL_ISGS_exbus!U9</f>
        <v>-9.0843174712773589E-4</v>
      </c>
      <c r="V9" s="24">
        <f>BRPL_EOD!V9-BRPL_ISGS_exbus!V9</f>
        <v>8.4008276899893986E-4</v>
      </c>
      <c r="W9" s="24">
        <f>BRPL_EOD!W9-BRPL_ISGS_exbus!W9</f>
        <v>2.1933679584513754E-3</v>
      </c>
      <c r="X9" s="24">
        <f>BRPL_EOD!X9-BRPL_ISGS_exbus!X9</f>
        <v>-1.5496519909348194E-3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-3.7421200261178456E-4</v>
      </c>
      <c r="L10" s="24">
        <f>BRPL_EOD!L10-BRPL_ISGS_exbus!L10</f>
        <v>0</v>
      </c>
      <c r="M10" s="24">
        <f>BRPL_EOD!M10-BRPL_ISGS_exbus!M10</f>
        <v>0</v>
      </c>
      <c r="N10" s="24">
        <f>BRPL_EOD!N10-BRPL_ISGS_exbus!N10</f>
        <v>-6.7252653061231626E-3</v>
      </c>
      <c r="O10" s="24">
        <f>BRPL_EOD!O10-BRPL_ISGS_exbus!O10</f>
        <v>-8.1492606284427893E-4</v>
      </c>
      <c r="P10" s="24">
        <f>BRPL_EOD!P10-BRPL_ISGS_exbus!P10</f>
        <v>2.3775381752031421E-3</v>
      </c>
      <c r="Q10" s="24">
        <f>BRPL_EOD!Q10-BRPL_ISGS_exbus!Q10</f>
        <v>-1.4584363636327424E-4</v>
      </c>
      <c r="R10" s="24">
        <f>BRPL_EOD!R10-BRPL_ISGS_exbus!R10</f>
        <v>0</v>
      </c>
      <c r="S10" s="24">
        <f>BRPL_EOD!S10-BRPL_ISGS_exbus!S10</f>
        <v>5.3719723183389689E-3</v>
      </c>
      <c r="T10" s="24">
        <f>BRPL_EOD!T10-BRPL_ISGS_exbus!T10</f>
        <v>0</v>
      </c>
      <c r="U10" s="24">
        <f>BRPL_EOD!U10-BRPL_ISGS_exbus!U10</f>
        <v>-9.0843174712773589E-4</v>
      </c>
      <c r="V10" s="24">
        <f>BRPL_EOD!V10-BRPL_ISGS_exbus!V10</f>
        <v>8.4008276899893986E-4</v>
      </c>
      <c r="W10" s="24">
        <f>BRPL_EOD!W10-BRPL_ISGS_exbus!W10</f>
        <v>2.1933679584513754E-3</v>
      </c>
      <c r="X10" s="24">
        <f>BRPL_EOD!X10-BRPL_ISGS_exbus!X10</f>
        <v>-1.5496519909348194E-3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-3.7421200261178456E-4</v>
      </c>
      <c r="L11" s="24">
        <f>BRPL_EOD!L11-BRPL_ISGS_exbus!L11</f>
        <v>0</v>
      </c>
      <c r="M11" s="24">
        <f>BRPL_EOD!M11-BRPL_ISGS_exbus!M11</f>
        <v>0</v>
      </c>
      <c r="N11" s="24">
        <f>BRPL_EOD!N11-BRPL_ISGS_exbus!N11</f>
        <v>-6.7252653061231626E-3</v>
      </c>
      <c r="O11" s="24">
        <f>BRPL_EOD!O11-BRPL_ISGS_exbus!O11</f>
        <v>-8.1492606284427893E-4</v>
      </c>
      <c r="P11" s="24">
        <f>BRPL_EOD!P11-BRPL_ISGS_exbus!P11</f>
        <v>2.3775381752031421E-3</v>
      </c>
      <c r="Q11" s="24">
        <f>BRPL_EOD!Q11-BRPL_ISGS_exbus!Q11</f>
        <v>-1.4584363636327424E-4</v>
      </c>
      <c r="R11" s="24">
        <f>BRPL_EOD!R11-BRPL_ISGS_exbus!R11</f>
        <v>0</v>
      </c>
      <c r="S11" s="24">
        <f>BRPL_EOD!S11-BRPL_ISGS_exbus!S11</f>
        <v>5.3719723183389689E-3</v>
      </c>
      <c r="T11" s="24">
        <f>BRPL_EOD!T11-BRPL_ISGS_exbus!T11</f>
        <v>0</v>
      </c>
      <c r="U11" s="24">
        <f>BRPL_EOD!U11-BRPL_ISGS_exbus!U11</f>
        <v>-9.0843174712773589E-4</v>
      </c>
      <c r="V11" s="24">
        <f>BRPL_EOD!V11-BRPL_ISGS_exbus!V11</f>
        <v>8.4008276899893986E-4</v>
      </c>
      <c r="W11" s="24">
        <f>BRPL_EOD!W11-BRPL_ISGS_exbus!W11</f>
        <v>2.1933679584513754E-3</v>
      </c>
      <c r="X11" s="24">
        <f>BRPL_EOD!X11-BRPL_ISGS_exbus!X11</f>
        <v>-1.5496519909348194E-3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-3.7421200261178456E-4</v>
      </c>
      <c r="L12" s="24">
        <f>BRPL_EOD!L12-BRPL_ISGS_exbus!L12</f>
        <v>0</v>
      </c>
      <c r="M12" s="24">
        <f>BRPL_EOD!M12-BRPL_ISGS_exbus!M12</f>
        <v>0</v>
      </c>
      <c r="N12" s="24">
        <f>BRPL_EOD!N12-BRPL_ISGS_exbus!N12</f>
        <v>-6.7252653061231626E-3</v>
      </c>
      <c r="O12" s="24">
        <f>BRPL_EOD!O12-BRPL_ISGS_exbus!O12</f>
        <v>-8.1492606284427893E-4</v>
      </c>
      <c r="P12" s="24">
        <f>BRPL_EOD!P12-BRPL_ISGS_exbus!P12</f>
        <v>2.3775381752031421E-3</v>
      </c>
      <c r="Q12" s="24">
        <f>BRPL_EOD!Q12-BRPL_ISGS_exbus!Q12</f>
        <v>-1.4584363636327424E-4</v>
      </c>
      <c r="R12" s="24">
        <f>BRPL_EOD!R12-BRPL_ISGS_exbus!R12</f>
        <v>0</v>
      </c>
      <c r="S12" s="24">
        <f>BRPL_EOD!S12-BRPL_ISGS_exbus!S12</f>
        <v>5.3719723183389689E-3</v>
      </c>
      <c r="T12" s="24">
        <f>BRPL_EOD!T12-BRPL_ISGS_exbus!T12</f>
        <v>0</v>
      </c>
      <c r="U12" s="24">
        <f>BRPL_EOD!U12-BRPL_ISGS_exbus!U12</f>
        <v>-9.0843174712773589E-4</v>
      </c>
      <c r="V12" s="24">
        <f>BRPL_EOD!V12-BRPL_ISGS_exbus!V12</f>
        <v>8.4008276899893986E-4</v>
      </c>
      <c r="W12" s="24">
        <f>BRPL_EOD!W12-BRPL_ISGS_exbus!W12</f>
        <v>2.1933679584513754E-3</v>
      </c>
      <c r="X12" s="24">
        <f>BRPL_EOD!X12-BRPL_ISGS_exbus!X12</f>
        <v>-1.5496519909348194E-3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-3.7421200261178456E-4</v>
      </c>
      <c r="L13" s="24">
        <f>BRPL_EOD!L13-BRPL_ISGS_exbus!L13</f>
        <v>0</v>
      </c>
      <c r="M13" s="24">
        <f>BRPL_EOD!M13-BRPL_ISGS_exbus!M13</f>
        <v>0</v>
      </c>
      <c r="N13" s="24">
        <f>BRPL_EOD!N13-BRPL_ISGS_exbus!N13</f>
        <v>-6.7252653061231626E-3</v>
      </c>
      <c r="O13" s="24">
        <f>BRPL_EOD!O13-BRPL_ISGS_exbus!O13</f>
        <v>-8.1492606284427893E-4</v>
      </c>
      <c r="P13" s="24">
        <f>BRPL_EOD!P13-BRPL_ISGS_exbus!P13</f>
        <v>2.3775381752031421E-3</v>
      </c>
      <c r="Q13" s="24">
        <f>BRPL_EOD!Q13-BRPL_ISGS_exbus!Q13</f>
        <v>-1.4584363636327424E-4</v>
      </c>
      <c r="R13" s="24">
        <f>BRPL_EOD!R13-BRPL_ISGS_exbus!R13</f>
        <v>0</v>
      </c>
      <c r="S13" s="24">
        <f>BRPL_EOD!S13-BRPL_ISGS_exbus!S13</f>
        <v>5.3719723183389689E-3</v>
      </c>
      <c r="T13" s="24">
        <f>BRPL_EOD!T13-BRPL_ISGS_exbus!T13</f>
        <v>0</v>
      </c>
      <c r="U13" s="24">
        <f>BRPL_EOD!U13-BRPL_ISGS_exbus!U13</f>
        <v>-9.0843174712773589E-4</v>
      </c>
      <c r="V13" s="24">
        <f>BRPL_EOD!V13-BRPL_ISGS_exbus!V13</f>
        <v>8.4008276899893986E-4</v>
      </c>
      <c r="W13" s="24">
        <f>BRPL_EOD!W13-BRPL_ISGS_exbus!W13</f>
        <v>2.1933679584513754E-3</v>
      </c>
      <c r="X13" s="24">
        <f>BRPL_EOD!X13-BRPL_ISGS_exbus!X13</f>
        <v>-1.5496519909348194E-3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-3.7421200261178456E-4</v>
      </c>
      <c r="L14" s="24">
        <f>BRPL_EOD!L14-BRPL_ISGS_exbus!L14</f>
        <v>0</v>
      </c>
      <c r="M14" s="24">
        <f>BRPL_EOD!M14-BRPL_ISGS_exbus!M14</f>
        <v>0</v>
      </c>
      <c r="N14" s="24">
        <f>BRPL_EOD!N14-BRPL_ISGS_exbus!N14</f>
        <v>-6.7252653061231626E-3</v>
      </c>
      <c r="O14" s="24">
        <f>BRPL_EOD!O14-BRPL_ISGS_exbus!O14</f>
        <v>-8.1492606284427893E-4</v>
      </c>
      <c r="P14" s="24">
        <f>BRPL_EOD!P14-BRPL_ISGS_exbus!P14</f>
        <v>2.3775381752031421E-3</v>
      </c>
      <c r="Q14" s="24">
        <f>BRPL_EOD!Q14-BRPL_ISGS_exbus!Q14</f>
        <v>-1.4584363636327424E-4</v>
      </c>
      <c r="R14" s="24">
        <f>BRPL_EOD!R14-BRPL_ISGS_exbus!R14</f>
        <v>0</v>
      </c>
      <c r="S14" s="24">
        <f>BRPL_EOD!S14-BRPL_ISGS_exbus!S14</f>
        <v>5.3719723183389689E-3</v>
      </c>
      <c r="T14" s="24">
        <f>BRPL_EOD!T14-BRPL_ISGS_exbus!T14</f>
        <v>0</v>
      </c>
      <c r="U14" s="24">
        <f>BRPL_EOD!U14-BRPL_ISGS_exbus!U14</f>
        <v>-9.0843174712773589E-4</v>
      </c>
      <c r="V14" s="24">
        <f>BRPL_EOD!V14-BRPL_ISGS_exbus!V14</f>
        <v>8.4008276899893986E-4</v>
      </c>
      <c r="W14" s="24">
        <f>BRPL_EOD!W14-BRPL_ISGS_exbus!W14</f>
        <v>2.1933679584513754E-3</v>
      </c>
      <c r="X14" s="24">
        <f>BRPL_EOD!X14-BRPL_ISGS_exbus!X14</f>
        <v>-1.5496519909348194E-3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-3.7421200261178456E-4</v>
      </c>
      <c r="L15" s="24">
        <f>BRPL_EOD!L15-BRPL_ISGS_exbus!L15</f>
        <v>0</v>
      </c>
      <c r="M15" s="24">
        <f>BRPL_EOD!M15-BRPL_ISGS_exbus!M15</f>
        <v>0</v>
      </c>
      <c r="N15" s="24">
        <f>BRPL_EOD!N15-BRPL_ISGS_exbus!N15</f>
        <v>-6.7252653061231626E-3</v>
      </c>
      <c r="O15" s="24">
        <f>BRPL_EOD!O15-BRPL_ISGS_exbus!O15</f>
        <v>-8.1492606284427893E-4</v>
      </c>
      <c r="P15" s="24">
        <f>BRPL_EOD!P15-BRPL_ISGS_exbus!P15</f>
        <v>2.3775381752031421E-3</v>
      </c>
      <c r="Q15" s="24">
        <f>BRPL_EOD!Q15-BRPL_ISGS_exbus!Q15</f>
        <v>-1.4584363636327424E-4</v>
      </c>
      <c r="R15" s="24">
        <f>BRPL_EOD!R15-BRPL_ISGS_exbus!R15</f>
        <v>0</v>
      </c>
      <c r="S15" s="24">
        <f>BRPL_EOD!S15-BRPL_ISGS_exbus!S15</f>
        <v>5.3719723183389689E-3</v>
      </c>
      <c r="T15" s="24">
        <f>BRPL_EOD!T15-BRPL_ISGS_exbus!T15</f>
        <v>0</v>
      </c>
      <c r="U15" s="24">
        <f>BRPL_EOD!U15-BRPL_ISGS_exbus!U15</f>
        <v>-9.0843174712773589E-4</v>
      </c>
      <c r="V15" s="24">
        <f>BRPL_EOD!V15-BRPL_ISGS_exbus!V15</f>
        <v>8.4008276899893986E-4</v>
      </c>
      <c r="W15" s="24">
        <f>BRPL_EOD!W15-BRPL_ISGS_exbus!W15</f>
        <v>2.1933679584513754E-3</v>
      </c>
      <c r="X15" s="24">
        <f>BRPL_EOD!X15-BRPL_ISGS_exbus!X15</f>
        <v>-1.5496519909348194E-3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-3.7421200261178456E-4</v>
      </c>
      <c r="L16" s="24">
        <f>BRPL_EOD!L16-BRPL_ISGS_exbus!L16</f>
        <v>0</v>
      </c>
      <c r="M16" s="24">
        <f>BRPL_EOD!M16-BRPL_ISGS_exbus!M16</f>
        <v>0</v>
      </c>
      <c r="N16" s="24">
        <f>BRPL_EOD!N16-BRPL_ISGS_exbus!N16</f>
        <v>-6.7252653061231626E-3</v>
      </c>
      <c r="O16" s="24">
        <f>BRPL_EOD!O16-BRPL_ISGS_exbus!O16</f>
        <v>-8.1492606284427893E-4</v>
      </c>
      <c r="P16" s="24">
        <f>BRPL_EOD!P16-BRPL_ISGS_exbus!P16</f>
        <v>2.3775381752031421E-3</v>
      </c>
      <c r="Q16" s="24">
        <f>BRPL_EOD!Q16-BRPL_ISGS_exbus!Q16</f>
        <v>-1.4584363636327424E-4</v>
      </c>
      <c r="R16" s="24">
        <f>BRPL_EOD!R16-BRPL_ISGS_exbus!R16</f>
        <v>0</v>
      </c>
      <c r="S16" s="24">
        <f>BRPL_EOD!S16-BRPL_ISGS_exbus!S16</f>
        <v>5.3719723183389689E-3</v>
      </c>
      <c r="T16" s="24">
        <f>BRPL_EOD!T16-BRPL_ISGS_exbus!T16</f>
        <v>0</v>
      </c>
      <c r="U16" s="24">
        <f>BRPL_EOD!U16-BRPL_ISGS_exbus!U16</f>
        <v>-9.0843174712773589E-4</v>
      </c>
      <c r="V16" s="24">
        <f>BRPL_EOD!V16-BRPL_ISGS_exbus!V16</f>
        <v>8.4008276899893986E-4</v>
      </c>
      <c r="W16" s="24">
        <f>BRPL_EOD!W16-BRPL_ISGS_exbus!W16</f>
        <v>2.1933679584513754E-3</v>
      </c>
      <c r="X16" s="24">
        <f>BRPL_EOD!X16-BRPL_ISGS_exbus!X16</f>
        <v>-1.5496519909348194E-3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-3.7421200261178456E-4</v>
      </c>
      <c r="L17" s="24">
        <f>BRPL_EOD!L17-BRPL_ISGS_exbus!L17</f>
        <v>0</v>
      </c>
      <c r="M17" s="24">
        <f>BRPL_EOD!M17-BRPL_ISGS_exbus!M17</f>
        <v>0</v>
      </c>
      <c r="N17" s="24">
        <f>BRPL_EOD!N17-BRPL_ISGS_exbus!N17</f>
        <v>-6.7252653061231626E-3</v>
      </c>
      <c r="O17" s="24">
        <f>BRPL_EOD!O17-BRPL_ISGS_exbus!O17</f>
        <v>-8.1492606284427893E-4</v>
      </c>
      <c r="P17" s="24">
        <f>BRPL_EOD!P17-BRPL_ISGS_exbus!P17</f>
        <v>2.3775381752031421E-3</v>
      </c>
      <c r="Q17" s="24">
        <f>BRPL_EOD!Q17-BRPL_ISGS_exbus!Q17</f>
        <v>-1.4584363636327424E-4</v>
      </c>
      <c r="R17" s="24">
        <f>BRPL_EOD!R17-BRPL_ISGS_exbus!R17</f>
        <v>0</v>
      </c>
      <c r="S17" s="24">
        <f>BRPL_EOD!S17-BRPL_ISGS_exbus!S17</f>
        <v>5.3719723183389689E-3</v>
      </c>
      <c r="T17" s="24">
        <f>BRPL_EOD!T17-BRPL_ISGS_exbus!T17</f>
        <v>0</v>
      </c>
      <c r="U17" s="24">
        <f>BRPL_EOD!U17-BRPL_ISGS_exbus!U17</f>
        <v>-9.0843174712773589E-4</v>
      </c>
      <c r="V17" s="24">
        <f>BRPL_EOD!V17-BRPL_ISGS_exbus!V17</f>
        <v>8.4008276899893986E-4</v>
      </c>
      <c r="W17" s="24">
        <f>BRPL_EOD!W17-BRPL_ISGS_exbus!W17</f>
        <v>2.1933679584513754E-3</v>
      </c>
      <c r="X17" s="24">
        <f>BRPL_EOD!X17-BRPL_ISGS_exbus!X17</f>
        <v>-1.5496519909348194E-3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-3.7421200261178456E-4</v>
      </c>
      <c r="L18" s="24">
        <f>BRPL_EOD!L18-BRPL_ISGS_exbus!L18</f>
        <v>0</v>
      </c>
      <c r="M18" s="24">
        <f>BRPL_EOD!M18-BRPL_ISGS_exbus!M18</f>
        <v>0</v>
      </c>
      <c r="N18" s="24">
        <f>BRPL_EOD!N18-BRPL_ISGS_exbus!N18</f>
        <v>-6.7252653061231626E-3</v>
      </c>
      <c r="O18" s="24">
        <f>BRPL_EOD!O18-BRPL_ISGS_exbus!O18</f>
        <v>-8.1492606284427893E-4</v>
      </c>
      <c r="P18" s="24">
        <f>BRPL_EOD!P18-BRPL_ISGS_exbus!P18</f>
        <v>2.3775381752031421E-3</v>
      </c>
      <c r="Q18" s="24">
        <f>BRPL_EOD!Q18-BRPL_ISGS_exbus!Q18</f>
        <v>-1.4584363636327424E-4</v>
      </c>
      <c r="R18" s="24">
        <f>BRPL_EOD!R18-BRPL_ISGS_exbus!R18</f>
        <v>0</v>
      </c>
      <c r="S18" s="24">
        <f>BRPL_EOD!S18-BRPL_ISGS_exbus!S18</f>
        <v>5.3719723183389689E-3</v>
      </c>
      <c r="T18" s="24">
        <f>BRPL_EOD!T18-BRPL_ISGS_exbus!T18</f>
        <v>0</v>
      </c>
      <c r="U18" s="24">
        <f>BRPL_EOD!U18-BRPL_ISGS_exbus!U18</f>
        <v>-9.0843174712773589E-4</v>
      </c>
      <c r="V18" s="24">
        <f>BRPL_EOD!V18-BRPL_ISGS_exbus!V18</f>
        <v>8.4008276899893986E-4</v>
      </c>
      <c r="W18" s="24">
        <f>BRPL_EOD!W18-BRPL_ISGS_exbus!W18</f>
        <v>2.1933679584513754E-3</v>
      </c>
      <c r="X18" s="24">
        <f>BRPL_EOD!X18-BRPL_ISGS_exbus!X18</f>
        <v>-1.5496519909348194E-3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-3.7421200261178456E-4</v>
      </c>
      <c r="L19" s="24">
        <f>BRPL_EOD!L19-BRPL_ISGS_exbus!L19</f>
        <v>0</v>
      </c>
      <c r="M19" s="24">
        <f>BRPL_EOD!M19-BRPL_ISGS_exbus!M19</f>
        <v>0</v>
      </c>
      <c r="N19" s="24">
        <f>BRPL_EOD!N19-BRPL_ISGS_exbus!N19</f>
        <v>-6.7252653061231626E-3</v>
      </c>
      <c r="O19" s="24">
        <f>BRPL_EOD!O19-BRPL_ISGS_exbus!O19</f>
        <v>-8.1492606284427893E-4</v>
      </c>
      <c r="P19" s="24">
        <f>BRPL_EOD!P19-BRPL_ISGS_exbus!P19</f>
        <v>2.3775381752031421E-3</v>
      </c>
      <c r="Q19" s="24">
        <f>BRPL_EOD!Q19-BRPL_ISGS_exbus!Q19</f>
        <v>-1.4584363636327424E-4</v>
      </c>
      <c r="R19" s="24">
        <f>BRPL_EOD!R19-BRPL_ISGS_exbus!R19</f>
        <v>0</v>
      </c>
      <c r="S19" s="24">
        <f>BRPL_EOD!S19-BRPL_ISGS_exbus!S19</f>
        <v>5.3719723183389689E-3</v>
      </c>
      <c r="T19" s="24">
        <f>BRPL_EOD!T19-BRPL_ISGS_exbus!T19</f>
        <v>0</v>
      </c>
      <c r="U19" s="24">
        <f>BRPL_EOD!U19-BRPL_ISGS_exbus!U19</f>
        <v>-9.0843174712773589E-4</v>
      </c>
      <c r="V19" s="24">
        <f>BRPL_EOD!V19-BRPL_ISGS_exbus!V19</f>
        <v>8.4008276899893986E-4</v>
      </c>
      <c r="W19" s="24">
        <f>BRPL_EOD!W19-BRPL_ISGS_exbus!W19</f>
        <v>2.1933679584513754E-3</v>
      </c>
      <c r="X19" s="24">
        <f>BRPL_EOD!X19-BRPL_ISGS_exbus!X19</f>
        <v>-1.5496519909348194E-3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-3.7421200261178456E-4</v>
      </c>
      <c r="L20" s="24">
        <f>BRPL_EOD!L20-BRPL_ISGS_exbus!L20</f>
        <v>0</v>
      </c>
      <c r="M20" s="24">
        <f>BRPL_EOD!M20-BRPL_ISGS_exbus!M20</f>
        <v>0</v>
      </c>
      <c r="N20" s="24">
        <f>BRPL_EOD!N20-BRPL_ISGS_exbus!N20</f>
        <v>-6.7252653061231626E-3</v>
      </c>
      <c r="O20" s="24">
        <f>BRPL_EOD!O20-BRPL_ISGS_exbus!O20</f>
        <v>-8.1492606284427893E-4</v>
      </c>
      <c r="P20" s="24">
        <f>BRPL_EOD!P20-BRPL_ISGS_exbus!P20</f>
        <v>2.3775381752031421E-3</v>
      </c>
      <c r="Q20" s="24">
        <f>BRPL_EOD!Q20-BRPL_ISGS_exbus!Q20</f>
        <v>-1.4584363636327424E-4</v>
      </c>
      <c r="R20" s="24">
        <f>BRPL_EOD!R20-BRPL_ISGS_exbus!R20</f>
        <v>0</v>
      </c>
      <c r="S20" s="24">
        <f>BRPL_EOD!S20-BRPL_ISGS_exbus!S20</f>
        <v>5.3719723183389689E-3</v>
      </c>
      <c r="T20" s="24">
        <f>BRPL_EOD!T20-BRPL_ISGS_exbus!T20</f>
        <v>0</v>
      </c>
      <c r="U20" s="24">
        <f>BRPL_EOD!U20-BRPL_ISGS_exbus!U20</f>
        <v>-9.0843174712773589E-4</v>
      </c>
      <c r="V20" s="24">
        <f>BRPL_EOD!V20-BRPL_ISGS_exbus!V20</f>
        <v>8.4008276899893986E-4</v>
      </c>
      <c r="W20" s="24">
        <f>BRPL_EOD!W20-BRPL_ISGS_exbus!W20</f>
        <v>2.1933679584513754E-3</v>
      </c>
      <c r="X20" s="24">
        <f>BRPL_EOD!X20-BRPL_ISGS_exbus!X20</f>
        <v>-1.5496519909348194E-3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-3.7421200261178456E-4</v>
      </c>
      <c r="L21" s="24">
        <f>BRPL_EOD!L21-BRPL_ISGS_exbus!L21</f>
        <v>0</v>
      </c>
      <c r="M21" s="24">
        <f>BRPL_EOD!M21-BRPL_ISGS_exbus!M21</f>
        <v>0</v>
      </c>
      <c r="N21" s="24">
        <f>BRPL_EOD!N21-BRPL_ISGS_exbus!N21</f>
        <v>-6.7252653061231626E-3</v>
      </c>
      <c r="O21" s="24">
        <f>BRPL_EOD!O21-BRPL_ISGS_exbus!O21</f>
        <v>-8.1492606284427893E-4</v>
      </c>
      <c r="P21" s="24">
        <f>BRPL_EOD!P21-BRPL_ISGS_exbus!P21</f>
        <v>2.3775381752031421E-3</v>
      </c>
      <c r="Q21" s="24">
        <f>BRPL_EOD!Q21-BRPL_ISGS_exbus!Q21</f>
        <v>-1.4584363636327424E-4</v>
      </c>
      <c r="R21" s="24">
        <f>BRPL_EOD!R21-BRPL_ISGS_exbus!R21</f>
        <v>-5.4753442914279304E-3</v>
      </c>
      <c r="S21" s="24">
        <f>BRPL_EOD!S21-BRPL_ISGS_exbus!S21</f>
        <v>-1.3470958712389347E-3</v>
      </c>
      <c r="T21" s="24">
        <f>BRPL_EOD!T21-BRPL_ISGS_exbus!T21</f>
        <v>0</v>
      </c>
      <c r="U21" s="24">
        <f>BRPL_EOD!U21-BRPL_ISGS_exbus!U21</f>
        <v>-9.0843174712773589E-4</v>
      </c>
      <c r="V21" s="24">
        <f>BRPL_EOD!V21-BRPL_ISGS_exbus!V21</f>
        <v>7.7290989660205867E-4</v>
      </c>
      <c r="W21" s="24">
        <f>BRPL_EOD!W21-BRPL_ISGS_exbus!W21</f>
        <v>6.7152555910539036E-3</v>
      </c>
      <c r="X21" s="24">
        <f>BRPL_EOD!X21-BRPL_ISGS_exbus!X21</f>
        <v>-2.3216902979186216E-3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-3.7421200261178456E-4</v>
      </c>
      <c r="L22" s="24">
        <f>BRPL_EOD!L22-BRPL_ISGS_exbus!L22</f>
        <v>0</v>
      </c>
      <c r="M22" s="24">
        <f>BRPL_EOD!M22-BRPL_ISGS_exbus!M22</f>
        <v>0</v>
      </c>
      <c r="N22" s="24">
        <f>BRPL_EOD!N22-BRPL_ISGS_exbus!N22</f>
        <v>-6.7252653061231626E-3</v>
      </c>
      <c r="O22" s="24">
        <f>BRPL_EOD!O22-BRPL_ISGS_exbus!O22</f>
        <v>-8.1492606284427893E-4</v>
      </c>
      <c r="P22" s="24">
        <f>BRPL_EOD!P22-BRPL_ISGS_exbus!P22</f>
        <v>2.3775381752031421E-3</v>
      </c>
      <c r="Q22" s="24">
        <f>BRPL_EOD!Q22-BRPL_ISGS_exbus!Q22</f>
        <v>-1.4584363636327424E-4</v>
      </c>
      <c r="R22" s="24">
        <f>BRPL_EOD!R22-BRPL_ISGS_exbus!R22</f>
        <v>-5.4753442914279304E-3</v>
      </c>
      <c r="S22" s="24">
        <f>BRPL_EOD!S22-BRPL_ISGS_exbus!S22</f>
        <v>-1.3470958712389347E-3</v>
      </c>
      <c r="T22" s="24">
        <f>BRPL_EOD!T22-BRPL_ISGS_exbus!T22</f>
        <v>0</v>
      </c>
      <c r="U22" s="24">
        <f>BRPL_EOD!U22-BRPL_ISGS_exbus!U22</f>
        <v>-9.0843174712773589E-4</v>
      </c>
      <c r="V22" s="24">
        <f>BRPL_EOD!V22-BRPL_ISGS_exbus!V22</f>
        <v>7.7290989660205867E-4</v>
      </c>
      <c r="W22" s="24">
        <f>BRPL_EOD!W22-BRPL_ISGS_exbus!W22</f>
        <v>3.7663207547158351E-3</v>
      </c>
      <c r="X22" s="24">
        <f>BRPL_EOD!X22-BRPL_ISGS_exbus!X22</f>
        <v>-1.5968156123875588E-3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-3.7421200261178456E-4</v>
      </c>
      <c r="L23" s="24">
        <f>BRPL_EOD!L23-BRPL_ISGS_exbus!L23</f>
        <v>0</v>
      </c>
      <c r="M23" s="24">
        <f>BRPL_EOD!M23-BRPL_ISGS_exbus!M23</f>
        <v>0</v>
      </c>
      <c r="N23" s="24">
        <f>BRPL_EOD!N23-BRPL_ISGS_exbus!N23</f>
        <v>-6.7252653061231626E-3</v>
      </c>
      <c r="O23" s="24">
        <f>BRPL_EOD!O23-BRPL_ISGS_exbus!O23</f>
        <v>-8.1492606284427893E-4</v>
      </c>
      <c r="P23" s="24">
        <f>BRPL_EOD!P23-BRPL_ISGS_exbus!P23</f>
        <v>2.3775381752031421E-3</v>
      </c>
      <c r="Q23" s="24">
        <f>BRPL_EOD!Q23-BRPL_ISGS_exbus!Q23</f>
        <v>-1.4584363636327424E-4</v>
      </c>
      <c r="R23" s="24">
        <f>BRPL_EOD!R23-BRPL_ISGS_exbus!R23</f>
        <v>-2.8812916518656806E-3</v>
      </c>
      <c r="S23" s="24">
        <f>BRPL_EOD!S23-BRPL_ISGS_exbus!S23</f>
        <v>-1.3470958712389347E-3</v>
      </c>
      <c r="T23" s="24">
        <f>BRPL_EOD!T23-BRPL_ISGS_exbus!T23</f>
        <v>0</v>
      </c>
      <c r="U23" s="24">
        <f>BRPL_EOD!U23-BRPL_ISGS_exbus!U23</f>
        <v>-9.0843174712773589E-4</v>
      </c>
      <c r="V23" s="24">
        <f>BRPL_EOD!V23-BRPL_ISGS_exbus!V23</f>
        <v>-2.1852670349886694E-4</v>
      </c>
      <c r="W23" s="24">
        <f>BRPL_EOD!W23-BRPL_ISGS_exbus!W23</f>
        <v>1.5251713169668335E-3</v>
      </c>
      <c r="X23" s="24">
        <f>BRPL_EOD!X23-BRPL_ISGS_exbus!X23</f>
        <v>-1.916817671968829E-3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-3.7421200261178456E-4</v>
      </c>
      <c r="L24" s="24">
        <f>BRPL_EOD!L24-BRPL_ISGS_exbus!L24</f>
        <v>0</v>
      </c>
      <c r="M24" s="24">
        <f>BRPL_EOD!M24-BRPL_ISGS_exbus!M24</f>
        <v>0</v>
      </c>
      <c r="N24" s="24">
        <f>BRPL_EOD!N24-BRPL_ISGS_exbus!N24</f>
        <v>-6.7252653061231626E-3</v>
      </c>
      <c r="O24" s="24">
        <f>BRPL_EOD!O24-BRPL_ISGS_exbus!O24</f>
        <v>-8.1492606284427893E-4</v>
      </c>
      <c r="P24" s="24">
        <f>BRPL_EOD!P24-BRPL_ISGS_exbus!P24</f>
        <v>2.3775381752031421E-3</v>
      </c>
      <c r="Q24" s="24">
        <f>BRPL_EOD!Q24-BRPL_ISGS_exbus!Q24</f>
        <v>-1.4584363636327424E-4</v>
      </c>
      <c r="R24" s="24">
        <f>BRPL_EOD!R24-BRPL_ISGS_exbus!R24</f>
        <v>-2.8812916518656806E-3</v>
      </c>
      <c r="S24" s="24">
        <f>BRPL_EOD!S24-BRPL_ISGS_exbus!S24</f>
        <v>-1.3470958712389347E-3</v>
      </c>
      <c r="T24" s="24">
        <f>BRPL_EOD!T24-BRPL_ISGS_exbus!T24</f>
        <v>0</v>
      </c>
      <c r="U24" s="24">
        <f>BRPL_EOD!U24-BRPL_ISGS_exbus!U24</f>
        <v>-9.0843174712773589E-4</v>
      </c>
      <c r="V24" s="24">
        <f>BRPL_EOD!V24-BRPL_ISGS_exbus!V24</f>
        <v>-2.1852670349886694E-4</v>
      </c>
      <c r="W24" s="24">
        <f>BRPL_EOD!W24-BRPL_ISGS_exbus!W24</f>
        <v>1.5251713169668335E-3</v>
      </c>
      <c r="X24" s="24">
        <f>BRPL_EOD!X24-BRPL_ISGS_exbus!X24</f>
        <v>-1.916817671968829E-3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-3.7421200261178456E-4</v>
      </c>
      <c r="L25" s="24">
        <f>BRPL_EOD!L25-BRPL_ISGS_exbus!L25</f>
        <v>0</v>
      </c>
      <c r="M25" s="24">
        <f>BRPL_EOD!M25-BRPL_ISGS_exbus!M25</f>
        <v>0</v>
      </c>
      <c r="N25" s="24">
        <f>BRPL_EOD!N25-BRPL_ISGS_exbus!N25</f>
        <v>-6.7252653061231626E-3</v>
      </c>
      <c r="O25" s="24">
        <f>BRPL_EOD!O25-BRPL_ISGS_exbus!O25</f>
        <v>-8.1492606284427893E-4</v>
      </c>
      <c r="P25" s="24">
        <f>BRPL_EOD!P25-BRPL_ISGS_exbus!P25</f>
        <v>2.3775381752031421E-3</v>
      </c>
      <c r="Q25" s="24">
        <f>BRPL_EOD!Q25-BRPL_ISGS_exbus!Q25</f>
        <v>-1.4584363636327424E-4</v>
      </c>
      <c r="R25" s="24">
        <f>BRPL_EOD!R25-BRPL_ISGS_exbus!R25</f>
        <v>-2.8812916518656806E-3</v>
      </c>
      <c r="S25" s="24">
        <f>BRPL_EOD!S25-BRPL_ISGS_exbus!S25</f>
        <v>-1.3470958712389347E-3</v>
      </c>
      <c r="T25" s="24">
        <f>BRPL_EOD!T25-BRPL_ISGS_exbus!T25</f>
        <v>0</v>
      </c>
      <c r="U25" s="24">
        <f>BRPL_EOD!U25-BRPL_ISGS_exbus!U25</f>
        <v>-9.0843174712773589E-4</v>
      </c>
      <c r="V25" s="24">
        <f>BRPL_EOD!V25-BRPL_ISGS_exbus!V25</f>
        <v>-2.1852670349886694E-4</v>
      </c>
      <c r="W25" s="24">
        <f>BRPL_EOD!W25-BRPL_ISGS_exbus!W25</f>
        <v>4.6961235877347463E-3</v>
      </c>
      <c r="X25" s="24">
        <f>BRPL_EOD!X25-BRPL_ISGS_exbus!X25</f>
        <v>-5.5599048529231254E-3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-3.7421200261178456E-4</v>
      </c>
      <c r="L26" s="24">
        <f>BRPL_EOD!L26-BRPL_ISGS_exbus!L26</f>
        <v>0</v>
      </c>
      <c r="M26" s="24">
        <f>BRPL_EOD!M26-BRPL_ISGS_exbus!M26</f>
        <v>0</v>
      </c>
      <c r="N26" s="24">
        <f>BRPL_EOD!N26-BRPL_ISGS_exbus!N26</f>
        <v>-6.7252653061231626E-3</v>
      </c>
      <c r="O26" s="24">
        <f>BRPL_EOD!O26-BRPL_ISGS_exbus!O26</f>
        <v>-8.1492606284427893E-4</v>
      </c>
      <c r="P26" s="24">
        <f>BRPL_EOD!P26-BRPL_ISGS_exbus!P26</f>
        <v>2.3775381752031421E-3</v>
      </c>
      <c r="Q26" s="24">
        <f>BRPL_EOD!Q26-BRPL_ISGS_exbus!Q26</f>
        <v>-1.4584363636327424E-4</v>
      </c>
      <c r="R26" s="24">
        <f>BRPL_EOD!R26-BRPL_ISGS_exbus!R26</f>
        <v>-2.8812916518656806E-3</v>
      </c>
      <c r="S26" s="24">
        <f>BRPL_EOD!S26-BRPL_ISGS_exbus!S26</f>
        <v>-1.3470958712389347E-3</v>
      </c>
      <c r="T26" s="24">
        <f>BRPL_EOD!T26-BRPL_ISGS_exbus!T26</f>
        <v>0</v>
      </c>
      <c r="U26" s="24">
        <f>BRPL_EOD!U26-BRPL_ISGS_exbus!U26</f>
        <v>-9.0843174712773589E-4</v>
      </c>
      <c r="V26" s="24">
        <f>BRPL_EOD!V26-BRPL_ISGS_exbus!V26</f>
        <v>-2.1852670349886694E-4</v>
      </c>
      <c r="W26" s="24">
        <f>BRPL_EOD!W26-BRPL_ISGS_exbus!W26</f>
        <v>9.1715156669636144E-3</v>
      </c>
      <c r="X26" s="24">
        <f>BRPL_EOD!X26-BRPL_ISGS_exbus!X26</f>
        <v>-9.881933438933288E-4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-3.8059524439404413E-4</v>
      </c>
      <c r="L27" s="24">
        <f>BRPL_EOD!L27-BRPL_ISGS_exbus!L27</f>
        <v>4.5106184363596924E-5</v>
      </c>
      <c r="M27" s="24">
        <f>BRPL_EOD!M27-BRPL_ISGS_exbus!M27</f>
        <v>0</v>
      </c>
      <c r="N27" s="24">
        <f>BRPL_EOD!N27-BRPL_ISGS_exbus!N27</f>
        <v>-6.7252653061231626E-3</v>
      </c>
      <c r="O27" s="24">
        <f>BRPL_EOD!O27-BRPL_ISGS_exbus!O27</f>
        <v>-8.1492606284427893E-4</v>
      </c>
      <c r="P27" s="24">
        <f>BRPL_EOD!P27-BRPL_ISGS_exbus!P27</f>
        <v>2.3775381752031421E-3</v>
      </c>
      <c r="Q27" s="24">
        <f>BRPL_EOD!Q27-BRPL_ISGS_exbus!Q27</f>
        <v>-1.4584363636327424E-4</v>
      </c>
      <c r="R27" s="24">
        <f>BRPL_EOD!R27-BRPL_ISGS_exbus!R27</f>
        <v>4.1842607204110038E-3</v>
      </c>
      <c r="S27" s="24">
        <f>BRPL_EOD!S27-BRPL_ISGS_exbus!S27</f>
        <v>5.8953032659303517E-4</v>
      </c>
      <c r="T27" s="24">
        <f>BRPL_EOD!T27-BRPL_ISGS_exbus!T27</f>
        <v>0</v>
      </c>
      <c r="U27" s="24">
        <f>BRPL_EOD!U27-BRPL_ISGS_exbus!U27</f>
        <v>-9.0843174712773589E-4</v>
      </c>
      <c r="V27" s="24">
        <f>BRPL_EOD!V27-BRPL_ISGS_exbus!V27</f>
        <v>-1.8694696073158212E-3</v>
      </c>
      <c r="W27" s="24">
        <f>BRPL_EOD!W27-BRPL_ISGS_exbus!W27</f>
        <v>9.1715156669636144E-3</v>
      </c>
      <c r="X27" s="24">
        <f>BRPL_EOD!X27-BRPL_ISGS_exbus!X27</f>
        <v>-9.881933438933288E-4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3.546354130094187E-3</v>
      </c>
      <c r="L28" s="24">
        <f>BRPL_EOD!L28-BRPL_ISGS_exbus!L28</f>
        <v>4.5106184363596924E-5</v>
      </c>
      <c r="M28" s="24">
        <f>BRPL_EOD!M28-BRPL_ISGS_exbus!M28</f>
        <v>0</v>
      </c>
      <c r="N28" s="24">
        <f>BRPL_EOD!N28-BRPL_ISGS_exbus!N28</f>
        <v>-6.7252653061231626E-3</v>
      </c>
      <c r="O28" s="24">
        <f>BRPL_EOD!O28-BRPL_ISGS_exbus!O28</f>
        <v>-8.1492606284427893E-4</v>
      </c>
      <c r="P28" s="24">
        <f>BRPL_EOD!P28-BRPL_ISGS_exbus!P28</f>
        <v>2.3775381752031421E-3</v>
      </c>
      <c r="Q28" s="24">
        <f>BRPL_EOD!Q28-BRPL_ISGS_exbus!Q28</f>
        <v>-1.253776418242758E-3</v>
      </c>
      <c r="R28" s="24">
        <f>BRPL_EOD!R28-BRPL_ISGS_exbus!R28</f>
        <v>4.1842607204110038E-3</v>
      </c>
      <c r="S28" s="24">
        <f>BRPL_EOD!S28-BRPL_ISGS_exbus!S28</f>
        <v>2.3697052200617463E-3</v>
      </c>
      <c r="T28" s="24">
        <f>BRPL_EOD!T28-BRPL_ISGS_exbus!T28</f>
        <v>0</v>
      </c>
      <c r="U28" s="24">
        <f>BRPL_EOD!U28-BRPL_ISGS_exbus!U28</f>
        <v>-9.0843174712773589E-4</v>
      </c>
      <c r="V28" s="24">
        <f>BRPL_EOD!V28-BRPL_ISGS_exbus!V28</f>
        <v>-1.4524824473305387E-4</v>
      </c>
      <c r="W28" s="24">
        <f>BRPL_EOD!W28-BRPL_ISGS_exbus!W28</f>
        <v>9.1715156669636144E-3</v>
      </c>
      <c r="X28" s="24">
        <f>BRPL_EOD!X28-BRPL_ISGS_exbus!X28</f>
        <v>-9.881933438933288E-4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3.625147541640672E-3</v>
      </c>
      <c r="L29" s="24">
        <f>BRPL_EOD!L29-BRPL_ISGS_exbus!L29</f>
        <v>5.0241254433203153E-5</v>
      </c>
      <c r="M29" s="24">
        <f>BRPL_EOD!M29-BRPL_ISGS_exbus!M29</f>
        <v>0</v>
      </c>
      <c r="N29" s="24">
        <f>BRPL_EOD!N29-BRPL_ISGS_exbus!N29</f>
        <v>-6.7252653061231626E-3</v>
      </c>
      <c r="O29" s="24">
        <f>BRPL_EOD!O29-BRPL_ISGS_exbus!O29</f>
        <v>-8.1492606284427893E-4</v>
      </c>
      <c r="P29" s="24">
        <f>BRPL_EOD!P29-BRPL_ISGS_exbus!P29</f>
        <v>2.3775381752031421E-3</v>
      </c>
      <c r="Q29" s="24">
        <f>BRPL_EOD!Q29-BRPL_ISGS_exbus!Q29</f>
        <v>-1.253776418242758E-3</v>
      </c>
      <c r="R29" s="24">
        <f>BRPL_EOD!R29-BRPL_ISGS_exbus!R29</f>
        <v>4.1842607204110038E-3</v>
      </c>
      <c r="S29" s="24">
        <f>BRPL_EOD!S29-BRPL_ISGS_exbus!S29</f>
        <v>-6.258511029422209E-4</v>
      </c>
      <c r="T29" s="24">
        <f>BRPL_EOD!T29-BRPL_ISGS_exbus!T29</f>
        <v>0</v>
      </c>
      <c r="U29" s="24">
        <f>BRPL_EOD!U29-BRPL_ISGS_exbus!U29</f>
        <v>-9.0843174712773589E-4</v>
      </c>
      <c r="V29" s="24">
        <f>BRPL_EOD!V29-BRPL_ISGS_exbus!V29</f>
        <v>-1.1526315789485153E-3</v>
      </c>
      <c r="W29" s="24">
        <f>BRPL_EOD!W29-BRPL_ISGS_exbus!W29</f>
        <v>9.1715156669636144E-3</v>
      </c>
      <c r="X29" s="24">
        <f>BRPL_EOD!X29-BRPL_ISGS_exbus!X29</f>
        <v>-9.881933438933288E-4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-3.4736597654614343E-3</v>
      </c>
      <c r="L30" s="24">
        <f>BRPL_EOD!L30-BRPL_ISGS_exbus!L30</f>
        <v>-5.2988828053379677E-5</v>
      </c>
      <c r="M30" s="24">
        <f>BRPL_EOD!M30-BRPL_ISGS_exbus!M30</f>
        <v>0</v>
      </c>
      <c r="N30" s="24">
        <f>BRPL_EOD!N30-BRPL_ISGS_exbus!N30</f>
        <v>-6.7252653061231626E-3</v>
      </c>
      <c r="O30" s="24">
        <f>BRPL_EOD!O30-BRPL_ISGS_exbus!O30</f>
        <v>-8.1492606284427893E-4</v>
      </c>
      <c r="P30" s="24">
        <f>BRPL_EOD!P30-BRPL_ISGS_exbus!P30</f>
        <v>2.3775381752031421E-3</v>
      </c>
      <c r="Q30" s="24">
        <f>BRPL_EOD!Q30-BRPL_ISGS_exbus!Q30</f>
        <v>-1.253776418242758E-3</v>
      </c>
      <c r="R30" s="24">
        <f>BRPL_EOD!R30-BRPL_ISGS_exbus!R30</f>
        <v>4.1842607204110038E-3</v>
      </c>
      <c r="S30" s="24">
        <f>BRPL_EOD!S30-BRPL_ISGS_exbus!S30</f>
        <v>-3.6452261306507694E-4</v>
      </c>
      <c r="T30" s="24">
        <f>BRPL_EOD!T30-BRPL_ISGS_exbus!T30</f>
        <v>0</v>
      </c>
      <c r="U30" s="24">
        <f>BRPL_EOD!U30-BRPL_ISGS_exbus!U30</f>
        <v>-9.0843174712773589E-4</v>
      </c>
      <c r="V30" s="24">
        <f>BRPL_EOD!V30-BRPL_ISGS_exbus!V30</f>
        <v>-1.1526315789485153E-3</v>
      </c>
      <c r="W30" s="24">
        <f>BRPL_EOD!W30-BRPL_ISGS_exbus!W30</f>
        <v>9.1715156669636144E-3</v>
      </c>
      <c r="X30" s="24">
        <f>BRPL_EOD!X30-BRPL_ISGS_exbus!X30</f>
        <v>-9.881933438933288E-4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6.3403215574453498E-4</v>
      </c>
      <c r="L31" s="24">
        <f>BRPL_EOD!L31-BRPL_ISGS_exbus!L31</f>
        <v>-5.0646597055781228E-5</v>
      </c>
      <c r="M31" s="24">
        <f>BRPL_EOD!M31-BRPL_ISGS_exbus!M31</f>
        <v>0</v>
      </c>
      <c r="N31" s="24">
        <f>BRPL_EOD!N31-BRPL_ISGS_exbus!N31</f>
        <v>-6.7252653061231626E-3</v>
      </c>
      <c r="O31" s="24">
        <f>BRPL_EOD!O31-BRPL_ISGS_exbus!O31</f>
        <v>-8.1492606284427893E-4</v>
      </c>
      <c r="P31" s="24">
        <f>BRPL_EOD!P31-BRPL_ISGS_exbus!P31</f>
        <v>2.3775381752031421E-3</v>
      </c>
      <c r="Q31" s="24">
        <f>BRPL_EOD!Q31-BRPL_ISGS_exbus!Q31</f>
        <v>1.0075303030294691E-3</v>
      </c>
      <c r="R31" s="24">
        <f>BRPL_EOD!R31-BRPL_ISGS_exbus!R31</f>
        <v>4.1842607204110038E-3</v>
      </c>
      <c r="S31" s="24">
        <f>BRPL_EOD!S31-BRPL_ISGS_exbus!S31</f>
        <v>6.2576335877828626E-4</v>
      </c>
      <c r="T31" s="24">
        <f>BRPL_EOD!T31-BRPL_ISGS_exbus!T31</f>
        <v>0</v>
      </c>
      <c r="U31" s="24">
        <f>BRPL_EOD!U31-BRPL_ISGS_exbus!U31</f>
        <v>-9.0843174712773589E-4</v>
      </c>
      <c r="V31" s="24">
        <f>BRPL_EOD!V31-BRPL_ISGS_exbus!V31</f>
        <v>-1.1526315789485153E-3</v>
      </c>
      <c r="W31" s="24">
        <f>BRPL_EOD!W31-BRPL_ISGS_exbus!W31</f>
        <v>9.1715156669636144E-3</v>
      </c>
      <c r="X31" s="24">
        <f>BRPL_EOD!X31-BRPL_ISGS_exbus!X31</f>
        <v>-9.881933438933288E-4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-3.6920094519246049E-3</v>
      </c>
      <c r="L32" s="24">
        <f>BRPL_EOD!L32-BRPL_ISGS_exbus!L32</f>
        <v>5.4936603754995872E-5</v>
      </c>
      <c r="M32" s="24">
        <f>BRPL_EOD!M32-BRPL_ISGS_exbus!M32</f>
        <v>0</v>
      </c>
      <c r="N32" s="24">
        <f>BRPL_EOD!N32-BRPL_ISGS_exbus!N32</f>
        <v>-6.7252653061231626E-3</v>
      </c>
      <c r="O32" s="24">
        <f>BRPL_EOD!O32-BRPL_ISGS_exbus!O32</f>
        <v>-8.1492606284427893E-4</v>
      </c>
      <c r="P32" s="24">
        <f>BRPL_EOD!P32-BRPL_ISGS_exbus!P32</f>
        <v>2.3775381752031421E-3</v>
      </c>
      <c r="Q32" s="24">
        <f>BRPL_EOD!Q32-BRPL_ISGS_exbus!Q32</f>
        <v>-3.8416666666662991E-4</v>
      </c>
      <c r="R32" s="24">
        <f>BRPL_EOD!R32-BRPL_ISGS_exbus!R32</f>
        <v>4.1842607204110038E-3</v>
      </c>
      <c r="S32" s="24">
        <f>BRPL_EOD!S32-BRPL_ISGS_exbus!S32</f>
        <v>4.1851097992910979E-3</v>
      </c>
      <c r="T32" s="24">
        <f>BRPL_EOD!T32-BRPL_ISGS_exbus!T32</f>
        <v>0</v>
      </c>
      <c r="U32" s="24">
        <f>BRPL_EOD!U32-BRPL_ISGS_exbus!U32</f>
        <v>-9.0843174712773589E-4</v>
      </c>
      <c r="V32" s="24">
        <f>BRPL_EOD!V32-BRPL_ISGS_exbus!V32</f>
        <v>-1.1526315789485153E-3</v>
      </c>
      <c r="W32" s="24">
        <f>BRPL_EOD!W32-BRPL_ISGS_exbus!W32</f>
        <v>9.1715156669636144E-3</v>
      </c>
      <c r="X32" s="24">
        <f>BRPL_EOD!X32-BRPL_ISGS_exbus!X32</f>
        <v>-9.881933438933288E-4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-2.797527993152471E-4</v>
      </c>
      <c r="L33" s="24">
        <f>BRPL_EOD!L33-BRPL_ISGS_exbus!L33</f>
        <v>5.4936603754995872E-5</v>
      </c>
      <c r="M33" s="24">
        <f>BRPL_EOD!M33-BRPL_ISGS_exbus!M33</f>
        <v>0</v>
      </c>
      <c r="N33" s="24">
        <f>BRPL_EOD!N33-BRPL_ISGS_exbus!N33</f>
        <v>-6.7252653061231626E-3</v>
      </c>
      <c r="O33" s="24">
        <f>BRPL_EOD!O33-BRPL_ISGS_exbus!O33</f>
        <v>-8.1492606284427893E-4</v>
      </c>
      <c r="P33" s="24">
        <f>BRPL_EOD!P33-BRPL_ISGS_exbus!P33</f>
        <v>2.3775381752031421E-3</v>
      </c>
      <c r="Q33" s="24">
        <f>BRPL_EOD!Q33-BRPL_ISGS_exbus!Q33</f>
        <v>-3.8416666666662991E-4</v>
      </c>
      <c r="R33" s="24">
        <f>BRPL_EOD!R33-BRPL_ISGS_exbus!R33</f>
        <v>4.1842607204110038E-3</v>
      </c>
      <c r="S33" s="24">
        <f>BRPL_EOD!S33-BRPL_ISGS_exbus!S33</f>
        <v>4.1851097992910979E-3</v>
      </c>
      <c r="T33" s="24">
        <f>BRPL_EOD!T33-BRPL_ISGS_exbus!T33</f>
        <v>0</v>
      </c>
      <c r="U33" s="24">
        <f>BRPL_EOD!U33-BRPL_ISGS_exbus!U33</f>
        <v>-9.0843174712773589E-4</v>
      </c>
      <c r="V33" s="24">
        <f>BRPL_EOD!V33-BRPL_ISGS_exbus!V33</f>
        <v>-1.1526315789485153E-3</v>
      </c>
      <c r="W33" s="24">
        <f>BRPL_EOD!W33-BRPL_ISGS_exbus!W33</f>
        <v>9.1715156669636144E-3</v>
      </c>
      <c r="X33" s="24">
        <f>BRPL_EOD!X33-BRPL_ISGS_exbus!X33</f>
        <v>-9.881933438933288E-4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-2.797527993152471E-4</v>
      </c>
      <c r="L34" s="24">
        <f>BRPL_EOD!L34-BRPL_ISGS_exbus!L34</f>
        <v>5.4936603754995872E-5</v>
      </c>
      <c r="M34" s="24">
        <f>BRPL_EOD!M34-BRPL_ISGS_exbus!M34</f>
        <v>0</v>
      </c>
      <c r="N34" s="24">
        <f>BRPL_EOD!N34-BRPL_ISGS_exbus!N34</f>
        <v>-6.7252653061231626E-3</v>
      </c>
      <c r="O34" s="24">
        <f>BRPL_EOD!O34-BRPL_ISGS_exbus!O34</f>
        <v>-8.1492606284427893E-4</v>
      </c>
      <c r="P34" s="24">
        <f>BRPL_EOD!P34-BRPL_ISGS_exbus!P34</f>
        <v>2.3775381752031421E-3</v>
      </c>
      <c r="Q34" s="24">
        <f>BRPL_EOD!Q34-BRPL_ISGS_exbus!Q34</f>
        <v>-3.8416666666662991E-4</v>
      </c>
      <c r="R34" s="24">
        <f>BRPL_EOD!R34-BRPL_ISGS_exbus!R34</f>
        <v>4.1842607204110038E-3</v>
      </c>
      <c r="S34" s="24">
        <f>BRPL_EOD!S34-BRPL_ISGS_exbus!S34</f>
        <v>4.1851097992910979E-3</v>
      </c>
      <c r="T34" s="24">
        <f>BRPL_EOD!T34-BRPL_ISGS_exbus!T34</f>
        <v>0</v>
      </c>
      <c r="U34" s="24">
        <f>BRPL_EOD!U34-BRPL_ISGS_exbus!U34</f>
        <v>-9.0843174712773589E-4</v>
      </c>
      <c r="V34" s="24">
        <f>BRPL_EOD!V34-BRPL_ISGS_exbus!V34</f>
        <v>-1.1526315789485153E-3</v>
      </c>
      <c r="W34" s="24">
        <f>BRPL_EOD!W34-BRPL_ISGS_exbus!W34</f>
        <v>9.1715156669636144E-3</v>
      </c>
      <c r="X34" s="24">
        <f>BRPL_EOD!X34-BRPL_ISGS_exbus!X34</f>
        <v>-9.881933438933288E-4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-2.797527993152471E-4</v>
      </c>
      <c r="L35" s="24">
        <f>BRPL_EOD!L35-BRPL_ISGS_exbus!L35</f>
        <v>5.4936603754995872E-5</v>
      </c>
      <c r="M35" s="24">
        <f>BRPL_EOD!M35-BRPL_ISGS_exbus!M35</f>
        <v>0</v>
      </c>
      <c r="N35" s="24">
        <f>BRPL_EOD!N35-BRPL_ISGS_exbus!N35</f>
        <v>-6.7252653061231626E-3</v>
      </c>
      <c r="O35" s="24">
        <f>BRPL_EOD!O35-BRPL_ISGS_exbus!O35</f>
        <v>-8.1492606284427893E-4</v>
      </c>
      <c r="P35" s="24">
        <f>BRPL_EOD!P35-BRPL_ISGS_exbus!P35</f>
        <v>2.3775381752031421E-3</v>
      </c>
      <c r="Q35" s="24">
        <f>BRPL_EOD!Q35-BRPL_ISGS_exbus!Q35</f>
        <v>-3.8416666666662991E-4</v>
      </c>
      <c r="R35" s="24">
        <f>BRPL_EOD!R35-BRPL_ISGS_exbus!R35</f>
        <v>4.1842607204110038E-3</v>
      </c>
      <c r="S35" s="24">
        <f>BRPL_EOD!S35-BRPL_ISGS_exbus!S35</f>
        <v>4.1851097992910979E-3</v>
      </c>
      <c r="T35" s="24">
        <f>BRPL_EOD!T35-BRPL_ISGS_exbus!T35</f>
        <v>0</v>
      </c>
      <c r="U35" s="24">
        <f>BRPL_EOD!U35-BRPL_ISGS_exbus!U35</f>
        <v>-9.0843174712773589E-4</v>
      </c>
      <c r="V35" s="24">
        <f>BRPL_EOD!V35-BRPL_ISGS_exbus!V35</f>
        <v>-1.1526315789485153E-3</v>
      </c>
      <c r="W35" s="24">
        <f>BRPL_EOD!W35-BRPL_ISGS_exbus!W35</f>
        <v>9.1715156669636144E-3</v>
      </c>
      <c r="X35" s="24">
        <f>BRPL_EOD!X35-BRPL_ISGS_exbus!X35</f>
        <v>-1.5730385996377549E-3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-2.797527993152471E-4</v>
      </c>
      <c r="L36" s="24">
        <f>BRPL_EOD!L36-BRPL_ISGS_exbus!L36</f>
        <v>5.4936603754995872E-5</v>
      </c>
      <c r="M36" s="24">
        <f>BRPL_EOD!M36-BRPL_ISGS_exbus!M36</f>
        <v>0</v>
      </c>
      <c r="N36" s="24">
        <f>BRPL_EOD!N36-BRPL_ISGS_exbus!N36</f>
        <v>-6.7252653061231626E-3</v>
      </c>
      <c r="O36" s="24">
        <f>BRPL_EOD!O36-BRPL_ISGS_exbus!O36</f>
        <v>-8.1492606284427893E-4</v>
      </c>
      <c r="P36" s="24">
        <f>BRPL_EOD!P36-BRPL_ISGS_exbus!P36</f>
        <v>2.3775381752031421E-3</v>
      </c>
      <c r="Q36" s="24">
        <f>BRPL_EOD!Q36-BRPL_ISGS_exbus!Q36</f>
        <v>-3.8416666666662991E-4</v>
      </c>
      <c r="R36" s="24">
        <f>BRPL_EOD!R36-BRPL_ISGS_exbus!R36</f>
        <v>4.1842607204110038E-3</v>
      </c>
      <c r="S36" s="24">
        <f>BRPL_EOD!S36-BRPL_ISGS_exbus!S36</f>
        <v>4.1851097992910979E-3</v>
      </c>
      <c r="T36" s="24">
        <f>BRPL_EOD!T36-BRPL_ISGS_exbus!T36</f>
        <v>0</v>
      </c>
      <c r="U36" s="24">
        <f>BRPL_EOD!U36-BRPL_ISGS_exbus!U36</f>
        <v>-9.0843174712773589E-4</v>
      </c>
      <c r="V36" s="24">
        <f>BRPL_EOD!V36-BRPL_ISGS_exbus!V36</f>
        <v>-1.1526315789485153E-3</v>
      </c>
      <c r="W36" s="24">
        <f>BRPL_EOD!W36-BRPL_ISGS_exbus!W36</f>
        <v>9.1715156669636144E-3</v>
      </c>
      <c r="X36" s="24">
        <f>BRPL_EOD!X36-BRPL_ISGS_exbus!X36</f>
        <v>7.9017278608262131E-5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-2.797527993152471E-4</v>
      </c>
      <c r="L37" s="24">
        <f>BRPL_EOD!L37-BRPL_ISGS_exbus!L37</f>
        <v>5.4936603754995872E-5</v>
      </c>
      <c r="M37" s="24">
        <f>BRPL_EOD!M37-BRPL_ISGS_exbus!M37</f>
        <v>0</v>
      </c>
      <c r="N37" s="24">
        <f>BRPL_EOD!N37-BRPL_ISGS_exbus!N37</f>
        <v>-6.7252653061231626E-3</v>
      </c>
      <c r="O37" s="24">
        <f>BRPL_EOD!O37-BRPL_ISGS_exbus!O37</f>
        <v>-8.1492606284427893E-4</v>
      </c>
      <c r="P37" s="24">
        <f>BRPL_EOD!P37-BRPL_ISGS_exbus!P37</f>
        <v>2.3775381752031421E-3</v>
      </c>
      <c r="Q37" s="24">
        <f>BRPL_EOD!Q37-BRPL_ISGS_exbus!Q37</f>
        <v>-3.8416666666662991E-4</v>
      </c>
      <c r="R37" s="24">
        <f>BRPL_EOD!R37-BRPL_ISGS_exbus!R37</f>
        <v>4.1842607204110038E-3</v>
      </c>
      <c r="S37" s="24">
        <f>BRPL_EOD!S37-BRPL_ISGS_exbus!S37</f>
        <v>4.1851097992910979E-3</v>
      </c>
      <c r="T37" s="24">
        <f>BRPL_EOD!T37-BRPL_ISGS_exbus!T37</f>
        <v>0</v>
      </c>
      <c r="U37" s="24">
        <f>BRPL_EOD!U37-BRPL_ISGS_exbus!U37</f>
        <v>-9.0843174712773589E-4</v>
      </c>
      <c r="V37" s="24">
        <f>BRPL_EOD!V37-BRPL_ISGS_exbus!V37</f>
        <v>-1.1526315789485153E-3</v>
      </c>
      <c r="W37" s="24">
        <f>BRPL_EOD!W37-BRPL_ISGS_exbus!W37</f>
        <v>9.1715156669636144E-3</v>
      </c>
      <c r="X37" s="24">
        <f>BRPL_EOD!X37-BRPL_ISGS_exbus!X37</f>
        <v>5.3082939763697823E-3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-2.797527993152471E-4</v>
      </c>
      <c r="L38" s="24">
        <f>BRPL_EOD!L38-BRPL_ISGS_exbus!L38</f>
        <v>5.4936603754995872E-5</v>
      </c>
      <c r="M38" s="24">
        <f>BRPL_EOD!M38-BRPL_ISGS_exbus!M38</f>
        <v>0</v>
      </c>
      <c r="N38" s="24">
        <f>BRPL_EOD!N38-BRPL_ISGS_exbus!N38</f>
        <v>-6.7252653061231626E-3</v>
      </c>
      <c r="O38" s="24">
        <f>BRPL_EOD!O38-BRPL_ISGS_exbus!O38</f>
        <v>-8.1492606284427893E-4</v>
      </c>
      <c r="P38" s="24">
        <f>BRPL_EOD!P38-BRPL_ISGS_exbus!P38</f>
        <v>2.3775381752031421E-3</v>
      </c>
      <c r="Q38" s="24">
        <f>BRPL_EOD!Q38-BRPL_ISGS_exbus!Q38</f>
        <v>-3.8416666666662991E-4</v>
      </c>
      <c r="R38" s="24">
        <f>BRPL_EOD!R38-BRPL_ISGS_exbus!R38</f>
        <v>4.1842607204110038E-3</v>
      </c>
      <c r="S38" s="24">
        <f>BRPL_EOD!S38-BRPL_ISGS_exbus!S38</f>
        <v>4.1851097992910979E-3</v>
      </c>
      <c r="T38" s="24">
        <f>BRPL_EOD!T38-BRPL_ISGS_exbus!T38</f>
        <v>0</v>
      </c>
      <c r="U38" s="24">
        <f>BRPL_EOD!U38-BRPL_ISGS_exbus!U38</f>
        <v>-9.0843174712773589E-4</v>
      </c>
      <c r="V38" s="24">
        <f>BRPL_EOD!V38-BRPL_ISGS_exbus!V38</f>
        <v>-1.1526315789485153E-3</v>
      </c>
      <c r="W38" s="24">
        <f>BRPL_EOD!W38-BRPL_ISGS_exbus!W38</f>
        <v>9.1715156669636144E-3</v>
      </c>
      <c r="X38" s="24">
        <f>BRPL_EOD!X38-BRPL_ISGS_exbus!X38</f>
        <v>5.3082939763697823E-3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7.2436383231888612E-4</v>
      </c>
      <c r="L39" s="24">
        <f>BRPL_EOD!L39-BRPL_ISGS_exbus!L39</f>
        <v>5.4936603754995872E-5</v>
      </c>
      <c r="M39" s="24">
        <f>BRPL_EOD!M39-BRPL_ISGS_exbus!M39</f>
        <v>0</v>
      </c>
      <c r="N39" s="24">
        <f>BRPL_EOD!N39-BRPL_ISGS_exbus!N39</f>
        <v>-6.7252653061231626E-3</v>
      </c>
      <c r="O39" s="24">
        <f>BRPL_EOD!O39-BRPL_ISGS_exbus!O39</f>
        <v>-8.1492606284427893E-4</v>
      </c>
      <c r="P39" s="24">
        <f>BRPL_EOD!P39-BRPL_ISGS_exbus!P39</f>
        <v>2.3775381752031421E-3</v>
      </c>
      <c r="Q39" s="24">
        <f>BRPL_EOD!Q39-BRPL_ISGS_exbus!Q39</f>
        <v>-3.8416666666662991E-4</v>
      </c>
      <c r="R39" s="24">
        <f>BRPL_EOD!R39-BRPL_ISGS_exbus!R39</f>
        <v>4.1842607204110038E-3</v>
      </c>
      <c r="S39" s="24">
        <f>BRPL_EOD!S39-BRPL_ISGS_exbus!S39</f>
        <v>4.1851097992910979E-3</v>
      </c>
      <c r="T39" s="24">
        <f>BRPL_EOD!T39-BRPL_ISGS_exbus!T39</f>
        <v>0</v>
      </c>
      <c r="U39" s="24">
        <f>BRPL_EOD!U39-BRPL_ISGS_exbus!U39</f>
        <v>-9.0843174712773589E-4</v>
      </c>
      <c r="V39" s="24">
        <f>BRPL_EOD!V39-BRPL_ISGS_exbus!V39</f>
        <v>-1.1526315789485153E-3</v>
      </c>
      <c r="W39" s="24">
        <f>BRPL_EOD!W39-BRPL_ISGS_exbus!W39</f>
        <v>9.1715156669636144E-3</v>
      </c>
      <c r="X39" s="24">
        <f>BRPL_EOD!X39-BRPL_ISGS_exbus!X39</f>
        <v>-2.135108194565305E-3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-2.797527993152471E-4</v>
      </c>
      <c r="L40" s="24">
        <f>BRPL_EOD!L40-BRPL_ISGS_exbus!L40</f>
        <v>5.4936603754995872E-5</v>
      </c>
      <c r="M40" s="24">
        <f>BRPL_EOD!M40-BRPL_ISGS_exbus!M40</f>
        <v>0</v>
      </c>
      <c r="N40" s="24">
        <f>BRPL_EOD!N40-BRPL_ISGS_exbus!N40</f>
        <v>-6.7252653061231626E-3</v>
      </c>
      <c r="O40" s="24">
        <f>BRPL_EOD!O40-BRPL_ISGS_exbus!O40</f>
        <v>-8.1492606284427893E-4</v>
      </c>
      <c r="P40" s="24">
        <f>BRPL_EOD!P40-BRPL_ISGS_exbus!P40</f>
        <v>2.3775381752031421E-3</v>
      </c>
      <c r="Q40" s="24">
        <f>BRPL_EOD!Q40-BRPL_ISGS_exbus!Q40</f>
        <v>-3.8416666666662991E-4</v>
      </c>
      <c r="R40" s="24">
        <f>BRPL_EOD!R40-BRPL_ISGS_exbus!R40</f>
        <v>4.1842607204110038E-3</v>
      </c>
      <c r="S40" s="24">
        <f>BRPL_EOD!S40-BRPL_ISGS_exbus!S40</f>
        <v>4.1851097992910979E-3</v>
      </c>
      <c r="T40" s="24">
        <f>BRPL_EOD!T40-BRPL_ISGS_exbus!T40</f>
        <v>0</v>
      </c>
      <c r="U40" s="24">
        <f>BRPL_EOD!U40-BRPL_ISGS_exbus!U40</f>
        <v>-9.0843174712773589E-4</v>
      </c>
      <c r="V40" s="24">
        <f>BRPL_EOD!V40-BRPL_ISGS_exbus!V40</f>
        <v>-1.1526315789485153E-3</v>
      </c>
      <c r="W40" s="24">
        <f>BRPL_EOD!W40-BRPL_ISGS_exbus!W40</f>
        <v>9.1715156669636144E-3</v>
      </c>
      <c r="X40" s="24">
        <f>BRPL_EOD!X40-BRPL_ISGS_exbus!X40</f>
        <v>-2.135108194565305E-3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7.2436383231888612E-4</v>
      </c>
      <c r="L41" s="24">
        <f>BRPL_EOD!L41-BRPL_ISGS_exbus!L41</f>
        <v>5.4936603754995872E-5</v>
      </c>
      <c r="M41" s="24">
        <f>BRPL_EOD!M41-BRPL_ISGS_exbus!M41</f>
        <v>0</v>
      </c>
      <c r="N41" s="24">
        <f>BRPL_EOD!N41-BRPL_ISGS_exbus!N41</f>
        <v>-6.7252653061231626E-3</v>
      </c>
      <c r="O41" s="24">
        <f>BRPL_EOD!O41-BRPL_ISGS_exbus!O41</f>
        <v>-8.1492606284427893E-4</v>
      </c>
      <c r="P41" s="24">
        <f>BRPL_EOD!P41-BRPL_ISGS_exbus!P41</f>
        <v>2.3775381752031421E-3</v>
      </c>
      <c r="Q41" s="24">
        <f>BRPL_EOD!Q41-BRPL_ISGS_exbus!Q41</f>
        <v>-3.8416666666662991E-4</v>
      </c>
      <c r="R41" s="24">
        <f>BRPL_EOD!R41-BRPL_ISGS_exbus!R41</f>
        <v>4.1842607204110038E-3</v>
      </c>
      <c r="S41" s="24">
        <f>BRPL_EOD!S41-BRPL_ISGS_exbus!S41</f>
        <v>4.1851097992910979E-3</v>
      </c>
      <c r="T41" s="24">
        <f>BRPL_EOD!T41-BRPL_ISGS_exbus!T41</f>
        <v>0</v>
      </c>
      <c r="U41" s="24">
        <f>BRPL_EOD!U41-BRPL_ISGS_exbus!U41</f>
        <v>-9.0843174712773589E-4</v>
      </c>
      <c r="V41" s="24">
        <f>BRPL_EOD!V41-BRPL_ISGS_exbus!V41</f>
        <v>-1.1526315789485153E-3</v>
      </c>
      <c r="W41" s="24">
        <f>BRPL_EOD!W41-BRPL_ISGS_exbus!W41</f>
        <v>9.1715156669636144E-3</v>
      </c>
      <c r="X41" s="24">
        <f>BRPL_EOD!X41-BRPL_ISGS_exbus!X41</f>
        <v>1.5273484226128176E-3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-2.6642943297474631E-3</v>
      </c>
      <c r="L42" s="24">
        <f>BRPL_EOD!L42-BRPL_ISGS_exbus!L42</f>
        <v>5.4936603754995872E-5</v>
      </c>
      <c r="M42" s="24">
        <f>BRPL_EOD!M42-BRPL_ISGS_exbus!M42</f>
        <v>0</v>
      </c>
      <c r="N42" s="24">
        <f>BRPL_EOD!N42-BRPL_ISGS_exbus!N42</f>
        <v>-6.7252653061231626E-3</v>
      </c>
      <c r="O42" s="24">
        <f>BRPL_EOD!O42-BRPL_ISGS_exbus!O42</f>
        <v>-8.1492606284427893E-4</v>
      </c>
      <c r="P42" s="24">
        <f>BRPL_EOD!P42-BRPL_ISGS_exbus!P42</f>
        <v>2.3775381752031421E-3</v>
      </c>
      <c r="Q42" s="24">
        <f>BRPL_EOD!Q42-BRPL_ISGS_exbus!Q42</f>
        <v>-3.8416666666662991E-4</v>
      </c>
      <c r="R42" s="24">
        <f>BRPL_EOD!R42-BRPL_ISGS_exbus!R42</f>
        <v>4.1842607204110038E-3</v>
      </c>
      <c r="S42" s="24">
        <f>BRPL_EOD!S42-BRPL_ISGS_exbus!S42</f>
        <v>4.1851097992910979E-3</v>
      </c>
      <c r="T42" s="24">
        <f>BRPL_EOD!T42-BRPL_ISGS_exbus!T42</f>
        <v>0</v>
      </c>
      <c r="U42" s="24">
        <f>BRPL_EOD!U42-BRPL_ISGS_exbus!U42</f>
        <v>-9.0843174712773589E-4</v>
      </c>
      <c r="V42" s="24">
        <f>BRPL_EOD!V42-BRPL_ISGS_exbus!V42</f>
        <v>-1.1526315789485153E-3</v>
      </c>
      <c r="W42" s="24">
        <f>BRPL_EOD!W42-BRPL_ISGS_exbus!W42</f>
        <v>9.1715156669636144E-3</v>
      </c>
      <c r="X42" s="24">
        <f>BRPL_EOD!X42-BRPL_ISGS_exbus!X42</f>
        <v>-2.9771523817601064E-3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-2.6642943297474631E-3</v>
      </c>
      <c r="L43" s="24">
        <f>BRPL_EOD!L43-BRPL_ISGS_exbus!L43</f>
        <v>5.4936603754995872E-5</v>
      </c>
      <c r="M43" s="24">
        <f>BRPL_EOD!M43-BRPL_ISGS_exbus!M43</f>
        <v>0</v>
      </c>
      <c r="N43" s="24">
        <f>BRPL_EOD!N43-BRPL_ISGS_exbus!N43</f>
        <v>-6.7252653061231626E-3</v>
      </c>
      <c r="O43" s="24">
        <f>BRPL_EOD!O43-BRPL_ISGS_exbus!O43</f>
        <v>-8.1492606284427893E-4</v>
      </c>
      <c r="P43" s="24">
        <f>BRPL_EOD!P43-BRPL_ISGS_exbus!P43</f>
        <v>2.3775381752031421E-3</v>
      </c>
      <c r="Q43" s="24">
        <f>BRPL_EOD!Q43-BRPL_ISGS_exbus!Q43</f>
        <v>-3.8416666666662991E-4</v>
      </c>
      <c r="R43" s="24">
        <f>BRPL_EOD!R43-BRPL_ISGS_exbus!R43</f>
        <v>4.1842607204110038E-3</v>
      </c>
      <c r="S43" s="24">
        <f>BRPL_EOD!S43-BRPL_ISGS_exbus!S43</f>
        <v>4.1851097992910979E-3</v>
      </c>
      <c r="T43" s="24">
        <f>BRPL_EOD!T43-BRPL_ISGS_exbus!T43</f>
        <v>0</v>
      </c>
      <c r="U43" s="24">
        <f>BRPL_EOD!U43-BRPL_ISGS_exbus!U43</f>
        <v>-9.0843174712773589E-4</v>
      </c>
      <c r="V43" s="24">
        <f>BRPL_EOD!V43-BRPL_ISGS_exbus!V43</f>
        <v>-1.1526315789485153E-3</v>
      </c>
      <c r="W43" s="24">
        <f>BRPL_EOD!W43-BRPL_ISGS_exbus!W43</f>
        <v>9.1715156669636144E-3</v>
      </c>
      <c r="X43" s="24">
        <f>BRPL_EOD!X43-BRPL_ISGS_exbus!X43</f>
        <v>-2.9771523817601064E-3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-2.6642943297474631E-3</v>
      </c>
      <c r="L44" s="24">
        <f>BRPL_EOD!L44-BRPL_ISGS_exbus!L44</f>
        <v>5.4936603754995872E-5</v>
      </c>
      <c r="M44" s="24">
        <f>BRPL_EOD!M44-BRPL_ISGS_exbus!M44</f>
        <v>0</v>
      </c>
      <c r="N44" s="24">
        <f>BRPL_EOD!N44-BRPL_ISGS_exbus!N44</f>
        <v>-6.7252653061231626E-3</v>
      </c>
      <c r="O44" s="24">
        <f>BRPL_EOD!O44-BRPL_ISGS_exbus!O44</f>
        <v>-8.1492606284427893E-4</v>
      </c>
      <c r="P44" s="24">
        <f>BRPL_EOD!P44-BRPL_ISGS_exbus!P44</f>
        <v>2.3775381752031421E-3</v>
      </c>
      <c r="Q44" s="24">
        <f>BRPL_EOD!Q44-BRPL_ISGS_exbus!Q44</f>
        <v>-3.8416666666662991E-4</v>
      </c>
      <c r="R44" s="24">
        <f>BRPL_EOD!R44-BRPL_ISGS_exbus!R44</f>
        <v>4.1842607204110038E-3</v>
      </c>
      <c r="S44" s="24">
        <f>BRPL_EOD!S44-BRPL_ISGS_exbus!S44</f>
        <v>4.1851097992910979E-3</v>
      </c>
      <c r="T44" s="24">
        <f>BRPL_EOD!T44-BRPL_ISGS_exbus!T44</f>
        <v>0</v>
      </c>
      <c r="U44" s="24">
        <f>BRPL_EOD!U44-BRPL_ISGS_exbus!U44</f>
        <v>-9.0843174712773589E-4</v>
      </c>
      <c r="V44" s="24">
        <f>BRPL_EOD!V44-BRPL_ISGS_exbus!V44</f>
        <v>-1.1526315789485153E-3</v>
      </c>
      <c r="W44" s="24">
        <f>BRPL_EOD!W44-BRPL_ISGS_exbus!W44</f>
        <v>9.1715156669636144E-3</v>
      </c>
      <c r="X44" s="24">
        <f>BRPL_EOD!X44-BRPL_ISGS_exbus!X44</f>
        <v>-4.1404378843665768E-3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-2.6642943297474631E-3</v>
      </c>
      <c r="L45" s="24">
        <f>BRPL_EOD!L45-BRPL_ISGS_exbus!L45</f>
        <v>5.4936603754995872E-5</v>
      </c>
      <c r="M45" s="24">
        <f>BRPL_EOD!M45-BRPL_ISGS_exbus!M45</f>
        <v>0</v>
      </c>
      <c r="N45" s="24">
        <f>BRPL_EOD!N45-BRPL_ISGS_exbus!N45</f>
        <v>-6.7252653061231626E-3</v>
      </c>
      <c r="O45" s="24">
        <f>BRPL_EOD!O45-BRPL_ISGS_exbus!O45</f>
        <v>-8.1492606284427893E-4</v>
      </c>
      <c r="P45" s="24">
        <f>BRPL_EOD!P45-BRPL_ISGS_exbus!P45</f>
        <v>2.3775381752031421E-3</v>
      </c>
      <c r="Q45" s="24">
        <f>BRPL_EOD!Q45-BRPL_ISGS_exbus!Q45</f>
        <v>-3.8416666666662991E-4</v>
      </c>
      <c r="R45" s="24">
        <f>BRPL_EOD!R45-BRPL_ISGS_exbus!R45</f>
        <v>4.1842607204110038E-3</v>
      </c>
      <c r="S45" s="24">
        <f>BRPL_EOD!S45-BRPL_ISGS_exbus!S45</f>
        <v>4.1851097992910979E-3</v>
      </c>
      <c r="T45" s="24">
        <f>BRPL_EOD!T45-BRPL_ISGS_exbus!T45</f>
        <v>0</v>
      </c>
      <c r="U45" s="24">
        <f>BRPL_EOD!U45-BRPL_ISGS_exbus!U45</f>
        <v>-9.0843174712773589E-4</v>
      </c>
      <c r="V45" s="24">
        <f>BRPL_EOD!V45-BRPL_ISGS_exbus!V45</f>
        <v>-1.1526315789485153E-3</v>
      </c>
      <c r="W45" s="24">
        <f>BRPL_EOD!W45-BRPL_ISGS_exbus!W45</f>
        <v>9.1715156669636144E-3</v>
      </c>
      <c r="X45" s="24">
        <f>BRPL_EOD!X45-BRPL_ISGS_exbus!X45</f>
        <v>-4.1404378843665768E-3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-2.6642943297474631E-3</v>
      </c>
      <c r="L46" s="24">
        <f>BRPL_EOD!L46-BRPL_ISGS_exbus!L46</f>
        <v>5.4936603754995872E-5</v>
      </c>
      <c r="M46" s="24">
        <f>BRPL_EOD!M46-BRPL_ISGS_exbus!M46</f>
        <v>0</v>
      </c>
      <c r="N46" s="24">
        <f>BRPL_EOD!N46-BRPL_ISGS_exbus!N46</f>
        <v>-6.7252653061231626E-3</v>
      </c>
      <c r="O46" s="24">
        <f>BRPL_EOD!O46-BRPL_ISGS_exbus!O46</f>
        <v>-8.1492606284427893E-4</v>
      </c>
      <c r="P46" s="24">
        <f>BRPL_EOD!P46-BRPL_ISGS_exbus!P46</f>
        <v>2.3775381752031421E-3</v>
      </c>
      <c r="Q46" s="24">
        <f>BRPL_EOD!Q46-BRPL_ISGS_exbus!Q46</f>
        <v>-3.8416666666662991E-4</v>
      </c>
      <c r="R46" s="24">
        <f>BRPL_EOD!R46-BRPL_ISGS_exbus!R46</f>
        <v>4.1842607204110038E-3</v>
      </c>
      <c r="S46" s="24">
        <f>BRPL_EOD!S46-BRPL_ISGS_exbus!S46</f>
        <v>4.1851097992910979E-3</v>
      </c>
      <c r="T46" s="24">
        <f>BRPL_EOD!T46-BRPL_ISGS_exbus!T46</f>
        <v>0</v>
      </c>
      <c r="U46" s="24">
        <f>BRPL_EOD!U46-BRPL_ISGS_exbus!U46</f>
        <v>-9.0843174712773589E-4</v>
      </c>
      <c r="V46" s="24">
        <f>BRPL_EOD!V46-BRPL_ISGS_exbus!V46</f>
        <v>-1.1526315789485153E-3</v>
      </c>
      <c r="W46" s="24">
        <f>BRPL_EOD!W46-BRPL_ISGS_exbus!W46</f>
        <v>9.1715156669636144E-3</v>
      </c>
      <c r="X46" s="24">
        <f>BRPL_EOD!X46-BRPL_ISGS_exbus!X46</f>
        <v>-4.1404378843665768E-3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-5.2604985751258937E-4</v>
      </c>
      <c r="L47" s="24">
        <f>BRPL_EOD!L47-BRPL_ISGS_exbus!L47</f>
        <v>5.4936603754995872E-5</v>
      </c>
      <c r="M47" s="24">
        <f>BRPL_EOD!M47-BRPL_ISGS_exbus!M47</f>
        <v>0</v>
      </c>
      <c r="N47" s="24">
        <f>BRPL_EOD!N47-BRPL_ISGS_exbus!N47</f>
        <v>-6.7252653061231626E-3</v>
      </c>
      <c r="O47" s="24">
        <f>BRPL_EOD!O47-BRPL_ISGS_exbus!O47</f>
        <v>-8.1492606284427893E-4</v>
      </c>
      <c r="P47" s="24">
        <f>BRPL_EOD!P47-BRPL_ISGS_exbus!P47</f>
        <v>2.3775381752031421E-3</v>
      </c>
      <c r="Q47" s="24">
        <f>BRPL_EOD!Q47-BRPL_ISGS_exbus!Q47</f>
        <v>-3.8416666666662991E-4</v>
      </c>
      <c r="R47" s="24">
        <f>BRPL_EOD!R47-BRPL_ISGS_exbus!R47</f>
        <v>4.1842607204110038E-3</v>
      </c>
      <c r="S47" s="24">
        <f>BRPL_EOD!S47-BRPL_ISGS_exbus!S47</f>
        <v>4.1851097992910979E-3</v>
      </c>
      <c r="T47" s="24">
        <f>BRPL_EOD!T47-BRPL_ISGS_exbus!T47</f>
        <v>0</v>
      </c>
      <c r="U47" s="24">
        <f>BRPL_EOD!U47-BRPL_ISGS_exbus!U47</f>
        <v>-9.0843174712773589E-4</v>
      </c>
      <c r="V47" s="24">
        <f>BRPL_EOD!V47-BRPL_ISGS_exbus!V47</f>
        <v>-1.1526315789485153E-3</v>
      </c>
      <c r="W47" s="24">
        <f>BRPL_EOD!W47-BRPL_ISGS_exbus!W47</f>
        <v>9.1715156669636144E-3</v>
      </c>
      <c r="X47" s="24">
        <f>BRPL_EOD!X47-BRPL_ISGS_exbus!X47</f>
        <v>-2.2739615266260671E-3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3.3878853178634927E-3</v>
      </c>
      <c r="L48" s="24">
        <f>BRPL_EOD!L48-BRPL_ISGS_exbus!L48</f>
        <v>5.4936603754995872E-5</v>
      </c>
      <c r="M48" s="24">
        <f>BRPL_EOD!M48-BRPL_ISGS_exbus!M48</f>
        <v>0</v>
      </c>
      <c r="N48" s="24">
        <f>BRPL_EOD!N48-BRPL_ISGS_exbus!N48</f>
        <v>-6.7252653061231626E-3</v>
      </c>
      <c r="O48" s="24">
        <f>BRPL_EOD!O48-BRPL_ISGS_exbus!O48</f>
        <v>-8.1492606284427893E-4</v>
      </c>
      <c r="P48" s="24">
        <f>BRPL_EOD!P48-BRPL_ISGS_exbus!P48</f>
        <v>2.3775381752031421E-3</v>
      </c>
      <c r="Q48" s="24">
        <f>BRPL_EOD!Q48-BRPL_ISGS_exbus!Q48</f>
        <v>-3.8416666666662991E-4</v>
      </c>
      <c r="R48" s="24">
        <f>BRPL_EOD!R48-BRPL_ISGS_exbus!R48</f>
        <v>4.1842607204110038E-3</v>
      </c>
      <c r="S48" s="24">
        <f>BRPL_EOD!S48-BRPL_ISGS_exbus!S48</f>
        <v>4.1851097992910979E-3</v>
      </c>
      <c r="T48" s="24">
        <f>BRPL_EOD!T48-BRPL_ISGS_exbus!T48</f>
        <v>0</v>
      </c>
      <c r="U48" s="24">
        <f>BRPL_EOD!U48-BRPL_ISGS_exbus!U48</f>
        <v>-9.0843174712773589E-4</v>
      </c>
      <c r="V48" s="24">
        <f>BRPL_EOD!V48-BRPL_ISGS_exbus!V48</f>
        <v>-1.1526315789485153E-3</v>
      </c>
      <c r="W48" s="24">
        <f>BRPL_EOD!W48-BRPL_ISGS_exbus!W48</f>
        <v>9.1715156669636144E-3</v>
      </c>
      <c r="X48" s="24">
        <f>BRPL_EOD!X48-BRPL_ISGS_exbus!X48</f>
        <v>-2.2739615266260671E-3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-3.8155698554191986E-3</v>
      </c>
      <c r="L49" s="24">
        <f>BRPL_EOD!L49-BRPL_ISGS_exbus!L49</f>
        <v>5.4936603754995872E-5</v>
      </c>
      <c r="M49" s="24">
        <f>BRPL_EOD!M49-BRPL_ISGS_exbus!M49</f>
        <v>0</v>
      </c>
      <c r="N49" s="24">
        <f>BRPL_EOD!N49-BRPL_ISGS_exbus!N49</f>
        <v>-6.7252653061231626E-3</v>
      </c>
      <c r="O49" s="24">
        <f>BRPL_EOD!O49-BRPL_ISGS_exbus!O49</f>
        <v>-8.1492606284427893E-4</v>
      </c>
      <c r="P49" s="24">
        <f>BRPL_EOD!P49-BRPL_ISGS_exbus!P49</f>
        <v>2.3775381752031421E-3</v>
      </c>
      <c r="Q49" s="24">
        <f>BRPL_EOD!Q49-BRPL_ISGS_exbus!Q49</f>
        <v>-3.8416666666662991E-4</v>
      </c>
      <c r="R49" s="24">
        <f>BRPL_EOD!R49-BRPL_ISGS_exbus!R49</f>
        <v>4.1842607204110038E-3</v>
      </c>
      <c r="S49" s="24">
        <f>BRPL_EOD!S49-BRPL_ISGS_exbus!S49</f>
        <v>4.1851097992910979E-3</v>
      </c>
      <c r="T49" s="24">
        <f>BRPL_EOD!T49-BRPL_ISGS_exbus!T49</f>
        <v>0</v>
      </c>
      <c r="U49" s="24">
        <f>BRPL_EOD!U49-BRPL_ISGS_exbus!U49</f>
        <v>-9.0843174712773589E-4</v>
      </c>
      <c r="V49" s="24">
        <f>BRPL_EOD!V49-BRPL_ISGS_exbus!V49</f>
        <v>-1.1526315789485153E-3</v>
      </c>
      <c r="W49" s="24">
        <f>BRPL_EOD!W49-BRPL_ISGS_exbus!W49</f>
        <v>9.1715156669636144E-3</v>
      </c>
      <c r="X49" s="24">
        <f>BRPL_EOD!X49-BRPL_ISGS_exbus!X49</f>
        <v>-2.2739615266260671E-3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-3.7835263989904888E-3</v>
      </c>
      <c r="L50" s="24">
        <f>BRPL_EOD!L50-BRPL_ISGS_exbus!L50</f>
        <v>5.4936603754995872E-5</v>
      </c>
      <c r="M50" s="24">
        <f>BRPL_EOD!M50-BRPL_ISGS_exbus!M50</f>
        <v>0</v>
      </c>
      <c r="N50" s="24">
        <f>BRPL_EOD!N50-BRPL_ISGS_exbus!N50</f>
        <v>-6.7252653061231626E-3</v>
      </c>
      <c r="O50" s="24">
        <f>BRPL_EOD!O50-BRPL_ISGS_exbus!O50</f>
        <v>-8.1492606284427893E-4</v>
      </c>
      <c r="P50" s="24">
        <f>BRPL_EOD!P50-BRPL_ISGS_exbus!P50</f>
        <v>2.3775381752031421E-3</v>
      </c>
      <c r="Q50" s="24">
        <f>BRPL_EOD!Q50-BRPL_ISGS_exbus!Q50</f>
        <v>-3.8416666666662991E-4</v>
      </c>
      <c r="R50" s="24">
        <f>BRPL_EOD!R50-BRPL_ISGS_exbus!R50</f>
        <v>4.1842607204110038E-3</v>
      </c>
      <c r="S50" s="24">
        <f>BRPL_EOD!S50-BRPL_ISGS_exbus!S50</f>
        <v>4.1851097992910979E-3</v>
      </c>
      <c r="T50" s="24">
        <f>BRPL_EOD!T50-BRPL_ISGS_exbus!T50</f>
        <v>0</v>
      </c>
      <c r="U50" s="24">
        <f>BRPL_EOD!U50-BRPL_ISGS_exbus!U50</f>
        <v>-9.0843174712773589E-4</v>
      </c>
      <c r="V50" s="24">
        <f>BRPL_EOD!V50-BRPL_ISGS_exbus!V50</f>
        <v>-1.1526315789485153E-3</v>
      </c>
      <c r="W50" s="24">
        <f>BRPL_EOD!W50-BRPL_ISGS_exbus!W50</f>
        <v>9.1715156669636144E-3</v>
      </c>
      <c r="X50" s="24">
        <f>BRPL_EOD!X50-BRPL_ISGS_exbus!X50</f>
        <v>-2.2739615266260671E-3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3.546354130094187E-3</v>
      </c>
      <c r="L51" s="24">
        <f>BRPL_EOD!L51-BRPL_ISGS_exbus!L51</f>
        <v>9.4968553447927206E-6</v>
      </c>
      <c r="M51" s="24">
        <f>BRPL_EOD!M51-BRPL_ISGS_exbus!M51</f>
        <v>0</v>
      </c>
      <c r="N51" s="24">
        <f>BRPL_EOD!N51-BRPL_ISGS_exbus!N51</f>
        <v>-6.7252653061231626E-3</v>
      </c>
      <c r="O51" s="24">
        <f>BRPL_EOD!O51-BRPL_ISGS_exbus!O51</f>
        <v>-8.1492606284427893E-4</v>
      </c>
      <c r="P51" s="24">
        <f>BRPL_EOD!P51-BRPL_ISGS_exbus!P51</f>
        <v>2.3775381752031421E-3</v>
      </c>
      <c r="Q51" s="24">
        <f>BRPL_EOD!Q51-BRPL_ISGS_exbus!Q51</f>
        <v>-3.8416666666662991E-4</v>
      </c>
      <c r="R51" s="24">
        <f>BRPL_EOD!R51-BRPL_ISGS_exbus!R51</f>
        <v>4.1842607204110038E-3</v>
      </c>
      <c r="S51" s="24">
        <f>BRPL_EOD!S51-BRPL_ISGS_exbus!S51</f>
        <v>4.1851097992910979E-3</v>
      </c>
      <c r="T51" s="24">
        <f>BRPL_EOD!T51-BRPL_ISGS_exbus!T51</f>
        <v>0</v>
      </c>
      <c r="U51" s="24">
        <f>BRPL_EOD!U51-BRPL_ISGS_exbus!U51</f>
        <v>-9.0843174712773589E-4</v>
      </c>
      <c r="V51" s="24">
        <f>BRPL_EOD!V51-BRPL_ISGS_exbus!V51</f>
        <v>-1.1526315789485153E-3</v>
      </c>
      <c r="W51" s="24">
        <f>BRPL_EOD!W51-BRPL_ISGS_exbus!W51</f>
        <v>9.1715156669636144E-3</v>
      </c>
      <c r="X51" s="24">
        <f>BRPL_EOD!X51-BRPL_ISGS_exbus!X51</f>
        <v>-2.2739615266260671E-3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-3.8059524439404413E-4</v>
      </c>
      <c r="L52" s="24">
        <f>BRPL_EOD!L52-BRPL_ISGS_exbus!L52</f>
        <v>-5.2988828053379677E-5</v>
      </c>
      <c r="M52" s="24">
        <f>BRPL_EOD!M52-BRPL_ISGS_exbus!M52</f>
        <v>0</v>
      </c>
      <c r="N52" s="24">
        <f>BRPL_EOD!N52-BRPL_ISGS_exbus!N52</f>
        <v>-6.7252653061231626E-3</v>
      </c>
      <c r="O52" s="24">
        <f>BRPL_EOD!O52-BRPL_ISGS_exbus!O52</f>
        <v>-8.1492606284427893E-4</v>
      </c>
      <c r="P52" s="24">
        <f>BRPL_EOD!P52-BRPL_ISGS_exbus!P52</f>
        <v>2.3775381752031421E-3</v>
      </c>
      <c r="Q52" s="24">
        <f>BRPL_EOD!Q52-BRPL_ISGS_exbus!Q52</f>
        <v>6.1828790983575743E-4</v>
      </c>
      <c r="R52" s="24">
        <f>BRPL_EOD!R52-BRPL_ISGS_exbus!R52</f>
        <v>4.1842607204110038E-3</v>
      </c>
      <c r="S52" s="24">
        <f>BRPL_EOD!S52-BRPL_ISGS_exbus!S52</f>
        <v>6.1716228070274326E-4</v>
      </c>
      <c r="T52" s="24">
        <f>BRPL_EOD!T52-BRPL_ISGS_exbus!T52</f>
        <v>0</v>
      </c>
      <c r="U52" s="24">
        <f>BRPL_EOD!U52-BRPL_ISGS_exbus!U52</f>
        <v>-9.0843174712773589E-4</v>
      </c>
      <c r="V52" s="24">
        <f>BRPL_EOD!V52-BRPL_ISGS_exbus!V52</f>
        <v>-1.1526315789485153E-3</v>
      </c>
      <c r="W52" s="24">
        <f>BRPL_EOD!W52-BRPL_ISGS_exbus!W52</f>
        <v>9.1715156669636144E-3</v>
      </c>
      <c r="X52" s="24">
        <f>BRPL_EOD!X52-BRPL_ISGS_exbus!X52</f>
        <v>-2.2739615266260671E-3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-2.2552206083901183E-3</v>
      </c>
      <c r="L53" s="24">
        <f>BRPL_EOD!L53-BRPL_ISGS_exbus!L53</f>
        <v>-5.6426530061770563E-5</v>
      </c>
      <c r="M53" s="24">
        <f>BRPL_EOD!M53-BRPL_ISGS_exbus!M53</f>
        <v>0</v>
      </c>
      <c r="N53" s="24">
        <f>BRPL_EOD!N53-BRPL_ISGS_exbus!N53</f>
        <v>-6.7252653061231626E-3</v>
      </c>
      <c r="O53" s="24">
        <f>BRPL_EOD!O53-BRPL_ISGS_exbus!O53</f>
        <v>-8.1492606284427893E-4</v>
      </c>
      <c r="P53" s="24">
        <f>BRPL_EOD!P53-BRPL_ISGS_exbus!P53</f>
        <v>2.3775381752031421E-3</v>
      </c>
      <c r="Q53" s="24">
        <f>BRPL_EOD!Q53-BRPL_ISGS_exbus!Q53</f>
        <v>6.1828790983575743E-4</v>
      </c>
      <c r="R53" s="24">
        <f>BRPL_EOD!R53-BRPL_ISGS_exbus!R53</f>
        <v>4.1842607204110038E-3</v>
      </c>
      <c r="S53" s="24">
        <f>BRPL_EOD!S53-BRPL_ISGS_exbus!S53</f>
        <v>6.1716228070274326E-4</v>
      </c>
      <c r="T53" s="24">
        <f>BRPL_EOD!T53-BRPL_ISGS_exbus!T53</f>
        <v>0</v>
      </c>
      <c r="U53" s="24">
        <f>BRPL_EOD!U53-BRPL_ISGS_exbus!U53</f>
        <v>-9.0843174712773589E-4</v>
      </c>
      <c r="V53" s="24">
        <f>BRPL_EOD!V53-BRPL_ISGS_exbus!V53</f>
        <v>-1.1526315789485153E-3</v>
      </c>
      <c r="W53" s="24">
        <f>BRPL_EOD!W53-BRPL_ISGS_exbus!W53</f>
        <v>9.1715156669636144E-3</v>
      </c>
      <c r="X53" s="24">
        <f>BRPL_EOD!X53-BRPL_ISGS_exbus!X53</f>
        <v>-2.2739615266260671E-3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-2.2552206083901183E-3</v>
      </c>
      <c r="L54" s="24">
        <f>BRPL_EOD!L54-BRPL_ISGS_exbus!L54</f>
        <v>-6.4839594144494583E-5</v>
      </c>
      <c r="M54" s="24">
        <f>BRPL_EOD!M54-BRPL_ISGS_exbus!M54</f>
        <v>0</v>
      </c>
      <c r="N54" s="24">
        <f>BRPL_EOD!N54-BRPL_ISGS_exbus!N54</f>
        <v>-6.7252653061231626E-3</v>
      </c>
      <c r="O54" s="24">
        <f>BRPL_EOD!O54-BRPL_ISGS_exbus!O54</f>
        <v>-8.1492606284427893E-4</v>
      </c>
      <c r="P54" s="24">
        <f>BRPL_EOD!P54-BRPL_ISGS_exbus!P54</f>
        <v>2.3775381752031421E-3</v>
      </c>
      <c r="Q54" s="24">
        <f>BRPL_EOD!Q54-BRPL_ISGS_exbus!Q54</f>
        <v>6.1828790983575743E-4</v>
      </c>
      <c r="R54" s="24">
        <f>BRPL_EOD!R54-BRPL_ISGS_exbus!R54</f>
        <v>3.8897581446697416E-3</v>
      </c>
      <c r="S54" s="24">
        <f>BRPL_EOD!S54-BRPL_ISGS_exbus!S54</f>
        <v>6.1716228070274326E-4</v>
      </c>
      <c r="T54" s="24">
        <f>BRPL_EOD!T54-BRPL_ISGS_exbus!T54</f>
        <v>0</v>
      </c>
      <c r="U54" s="24">
        <f>BRPL_EOD!U54-BRPL_ISGS_exbus!U54</f>
        <v>-9.0843174712773589E-4</v>
      </c>
      <c r="V54" s="24">
        <f>BRPL_EOD!V54-BRPL_ISGS_exbus!V54</f>
        <v>-1.1526315789485153E-3</v>
      </c>
      <c r="W54" s="24">
        <f>BRPL_EOD!W54-BRPL_ISGS_exbus!W54</f>
        <v>9.1715156669636144E-3</v>
      </c>
      <c r="X54" s="24">
        <f>BRPL_EOD!X54-BRPL_ISGS_exbus!X54</f>
        <v>-2.2739615266260671E-3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-2.2552206083901183E-3</v>
      </c>
      <c r="L55" s="24">
        <f>BRPL_EOD!L55-BRPL_ISGS_exbus!L55</f>
        <v>1.372973768503094E-4</v>
      </c>
      <c r="M55" s="24">
        <f>BRPL_EOD!M55-BRPL_ISGS_exbus!M55</f>
        <v>0</v>
      </c>
      <c r="N55" s="24">
        <f>BRPL_EOD!N55-BRPL_ISGS_exbus!N55</f>
        <v>-6.7252653061231626E-3</v>
      </c>
      <c r="O55" s="24">
        <f>BRPL_EOD!O55-BRPL_ISGS_exbus!O55</f>
        <v>-8.1492606284427893E-4</v>
      </c>
      <c r="P55" s="24">
        <f>BRPL_EOD!P55-BRPL_ISGS_exbus!P55</f>
        <v>2.3775381752031421E-3</v>
      </c>
      <c r="Q55" s="24">
        <f>BRPL_EOD!Q55-BRPL_ISGS_exbus!Q55</f>
        <v>-1.5043835616430634E-3</v>
      </c>
      <c r="R55" s="24">
        <f>BRPL_EOD!R55-BRPL_ISGS_exbus!R55</f>
        <v>3.7930871828226742E-3</v>
      </c>
      <c r="S55" s="24">
        <f>BRPL_EOD!S55-BRPL_ISGS_exbus!S55</f>
        <v>0</v>
      </c>
      <c r="T55" s="24">
        <f>BRPL_EOD!T55-BRPL_ISGS_exbus!T55</f>
        <v>0</v>
      </c>
      <c r="U55" s="24">
        <f>BRPL_EOD!U55-BRPL_ISGS_exbus!U55</f>
        <v>-9.0843174712773589E-4</v>
      </c>
      <c r="V55" s="24">
        <f>BRPL_EOD!V55-BRPL_ISGS_exbus!V55</f>
        <v>-5.8561749999963553E-4</v>
      </c>
      <c r="W55" s="24">
        <f>BRPL_EOD!W55-BRPL_ISGS_exbus!W55</f>
        <v>9.3509792891843801E-3</v>
      </c>
      <c r="X55" s="24">
        <f>BRPL_EOD!X55-BRPL_ISGS_exbus!X55</f>
        <v>-2.9113268597455999E-3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-2.2552206083901183E-3</v>
      </c>
      <c r="L56" s="24">
        <f>BRPL_EOD!L56-BRPL_ISGS_exbus!L56</f>
        <v>1.372973768503094E-4</v>
      </c>
      <c r="M56" s="24">
        <f>BRPL_EOD!M56-BRPL_ISGS_exbus!M56</f>
        <v>0</v>
      </c>
      <c r="N56" s="24">
        <f>BRPL_EOD!N56-BRPL_ISGS_exbus!N56</f>
        <v>-6.7252653061231626E-3</v>
      </c>
      <c r="O56" s="24">
        <f>BRPL_EOD!O56-BRPL_ISGS_exbus!O56</f>
        <v>-8.1492606284427893E-4</v>
      </c>
      <c r="P56" s="24">
        <f>BRPL_EOD!P56-BRPL_ISGS_exbus!P56</f>
        <v>2.3775381752031421E-3</v>
      </c>
      <c r="Q56" s="24">
        <f>BRPL_EOD!Q56-BRPL_ISGS_exbus!Q56</f>
        <v>-1.5043835616430634E-3</v>
      </c>
      <c r="R56" s="24">
        <f>BRPL_EOD!R56-BRPL_ISGS_exbus!R56</f>
        <v>1.3048895471872157E-3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-9.0843174712773589E-4</v>
      </c>
      <c r="V56" s="24">
        <f>BRPL_EOD!V56-BRPL_ISGS_exbus!V56</f>
        <v>-5.8561749999963553E-4</v>
      </c>
      <c r="W56" s="24">
        <f>BRPL_EOD!W56-BRPL_ISGS_exbus!W56</f>
        <v>9.3509792891843801E-3</v>
      </c>
      <c r="X56" s="24">
        <f>BRPL_EOD!X56-BRPL_ISGS_exbus!X56</f>
        <v>-2.9113268597455999E-3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-2.2552206083901183E-3</v>
      </c>
      <c r="L57" s="24">
        <f>BRPL_EOD!L57-BRPL_ISGS_exbus!L57</f>
        <v>1.372973768503094E-4</v>
      </c>
      <c r="M57" s="24">
        <f>BRPL_EOD!M57-BRPL_ISGS_exbus!M57</f>
        <v>0</v>
      </c>
      <c r="N57" s="24">
        <f>BRPL_EOD!N57-BRPL_ISGS_exbus!N57</f>
        <v>-6.7252653061231626E-3</v>
      </c>
      <c r="O57" s="24">
        <f>BRPL_EOD!O57-BRPL_ISGS_exbus!O57</f>
        <v>-8.1492606284427893E-4</v>
      </c>
      <c r="P57" s="24">
        <f>BRPL_EOD!P57-BRPL_ISGS_exbus!P57</f>
        <v>2.3775381752031421E-3</v>
      </c>
      <c r="Q57" s="24">
        <f>BRPL_EOD!Q57-BRPL_ISGS_exbus!Q57</f>
        <v>-1.5043835616430634E-3</v>
      </c>
      <c r="R57" s="24">
        <f>BRPL_EOD!R57-BRPL_ISGS_exbus!R57</f>
        <v>-1.1367539716626851E-3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-9.0843174712773589E-4</v>
      </c>
      <c r="V57" s="24">
        <f>BRPL_EOD!V57-BRPL_ISGS_exbus!V57</f>
        <v>-5.8561749999963553E-4</v>
      </c>
      <c r="W57" s="24">
        <f>BRPL_EOD!W57-BRPL_ISGS_exbus!W57</f>
        <v>9.3509792891843801E-3</v>
      </c>
      <c r="X57" s="24">
        <f>BRPL_EOD!X57-BRPL_ISGS_exbus!X57</f>
        <v>-2.9113268597455999E-3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-2.2552206083901183E-3</v>
      </c>
      <c r="L58" s="24">
        <f>BRPL_EOD!L58-BRPL_ISGS_exbus!L58</f>
        <v>1.372973768503094E-4</v>
      </c>
      <c r="M58" s="24">
        <f>BRPL_EOD!M58-BRPL_ISGS_exbus!M58</f>
        <v>0</v>
      </c>
      <c r="N58" s="24">
        <f>BRPL_EOD!N58-BRPL_ISGS_exbus!N58</f>
        <v>-6.7252653061231626E-3</v>
      </c>
      <c r="O58" s="24">
        <f>BRPL_EOD!O58-BRPL_ISGS_exbus!O58</f>
        <v>-8.1492606284427893E-4</v>
      </c>
      <c r="P58" s="24">
        <f>BRPL_EOD!P58-BRPL_ISGS_exbus!P58</f>
        <v>2.3775381752031421E-3</v>
      </c>
      <c r="Q58" s="24">
        <f>BRPL_EOD!Q58-BRPL_ISGS_exbus!Q58</f>
        <v>-1.5043835616430634E-3</v>
      </c>
      <c r="R58" s="24">
        <f>BRPL_EOD!R58-BRPL_ISGS_exbus!R58</f>
        <v>-1.1367539716626851E-3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-9.0843174712773589E-4</v>
      </c>
      <c r="V58" s="24">
        <f>BRPL_EOD!V58-BRPL_ISGS_exbus!V58</f>
        <v>-5.8561749999963553E-4</v>
      </c>
      <c r="W58" s="24">
        <f>BRPL_EOD!W58-BRPL_ISGS_exbus!W58</f>
        <v>9.3509792891843801E-3</v>
      </c>
      <c r="X58" s="24">
        <f>BRPL_EOD!X58-BRPL_ISGS_exbus!X58</f>
        <v>-2.9113268597455999E-3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-2.2552206083901183E-3</v>
      </c>
      <c r="L59" s="24">
        <f>BRPL_EOD!L59-BRPL_ISGS_exbus!L59</f>
        <v>1.372973768503094E-4</v>
      </c>
      <c r="M59" s="24">
        <f>BRPL_EOD!M59-BRPL_ISGS_exbus!M59</f>
        <v>0</v>
      </c>
      <c r="N59" s="24">
        <f>BRPL_EOD!N59-BRPL_ISGS_exbus!N59</f>
        <v>-6.7252653061231626E-3</v>
      </c>
      <c r="O59" s="24">
        <f>BRPL_EOD!O59-BRPL_ISGS_exbus!O59</f>
        <v>-8.1492606284427893E-4</v>
      </c>
      <c r="P59" s="24">
        <f>BRPL_EOD!P59-BRPL_ISGS_exbus!P59</f>
        <v>2.3775381752031421E-3</v>
      </c>
      <c r="Q59" s="24">
        <f>BRPL_EOD!Q59-BRPL_ISGS_exbus!Q59</f>
        <v>-1.5043835616430634E-3</v>
      </c>
      <c r="R59" s="24">
        <f>BRPL_EOD!R59-BRPL_ISGS_exbus!R59</f>
        <v>-1.1367539716626851E-3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-9.0843174712773589E-4</v>
      </c>
      <c r="V59" s="24">
        <f>BRPL_EOD!V59-BRPL_ISGS_exbus!V59</f>
        <v>-5.2206946454447234E-4</v>
      </c>
      <c r="W59" s="24">
        <f>BRPL_EOD!W59-BRPL_ISGS_exbus!W59</f>
        <v>-4.9886196339432587E-3</v>
      </c>
      <c r="X59" s="24">
        <f>BRPL_EOD!X59-BRPL_ISGS_exbus!X59</f>
        <v>-2.9113268597455999E-3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-2.2552206083901183E-3</v>
      </c>
      <c r="L60" s="24">
        <f>BRPL_EOD!L60-BRPL_ISGS_exbus!L60</f>
        <v>1.372973768503094E-4</v>
      </c>
      <c r="M60" s="24">
        <f>BRPL_EOD!M60-BRPL_ISGS_exbus!M60</f>
        <v>0</v>
      </c>
      <c r="N60" s="24">
        <f>BRPL_EOD!N60-BRPL_ISGS_exbus!N60</f>
        <v>-6.7252653061231626E-3</v>
      </c>
      <c r="O60" s="24">
        <f>BRPL_EOD!O60-BRPL_ISGS_exbus!O60</f>
        <v>-8.1492606284427893E-4</v>
      </c>
      <c r="P60" s="24">
        <f>BRPL_EOD!P60-BRPL_ISGS_exbus!P60</f>
        <v>2.3775381752031421E-3</v>
      </c>
      <c r="Q60" s="24">
        <f>BRPL_EOD!Q60-BRPL_ISGS_exbus!Q60</f>
        <v>-1.5043835616430634E-3</v>
      </c>
      <c r="R60" s="24">
        <f>BRPL_EOD!R60-BRPL_ISGS_exbus!R60</f>
        <v>-1.1367539716626851E-3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-9.0843174712773589E-4</v>
      </c>
      <c r="V60" s="24">
        <f>BRPL_EOD!V60-BRPL_ISGS_exbus!V60</f>
        <v>-5.2206946454447234E-4</v>
      </c>
      <c r="W60" s="24">
        <f>BRPL_EOD!W60-BRPL_ISGS_exbus!W60</f>
        <v>-4.9886196339432587E-3</v>
      </c>
      <c r="X60" s="24">
        <f>BRPL_EOD!X60-BRPL_ISGS_exbus!X60</f>
        <v>-7.0712967914943192E-4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-2.2552206083901183E-3</v>
      </c>
      <c r="L61" s="24">
        <f>BRPL_EOD!L61-BRPL_ISGS_exbus!L61</f>
        <v>1.372973768503094E-4</v>
      </c>
      <c r="M61" s="24">
        <f>BRPL_EOD!M61-BRPL_ISGS_exbus!M61</f>
        <v>0</v>
      </c>
      <c r="N61" s="24">
        <f>BRPL_EOD!N61-BRPL_ISGS_exbus!N61</f>
        <v>-6.7252653061231626E-3</v>
      </c>
      <c r="O61" s="24">
        <f>BRPL_EOD!O61-BRPL_ISGS_exbus!O61</f>
        <v>-8.1492606284427893E-4</v>
      </c>
      <c r="P61" s="24">
        <f>BRPL_EOD!P61-BRPL_ISGS_exbus!P61</f>
        <v>2.3775381752031421E-3</v>
      </c>
      <c r="Q61" s="24">
        <f>BRPL_EOD!Q61-BRPL_ISGS_exbus!Q61</f>
        <v>-1.5043835616430634E-3</v>
      </c>
      <c r="R61" s="24">
        <f>BRPL_EOD!R61-BRPL_ISGS_exbus!R61</f>
        <v>-1.1367539716626851E-3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-9.0843174712773589E-4</v>
      </c>
      <c r="V61" s="24">
        <f>BRPL_EOD!V61-BRPL_ISGS_exbus!V61</f>
        <v>-5.2206946454447234E-4</v>
      </c>
      <c r="W61" s="24">
        <f>BRPL_EOD!W61-BRPL_ISGS_exbus!W61</f>
        <v>-4.9886196339432587E-3</v>
      </c>
      <c r="X61" s="24">
        <f>BRPL_EOD!X61-BRPL_ISGS_exbus!X61</f>
        <v>-7.0712967914943192E-4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-2.2552206083901183E-3</v>
      </c>
      <c r="L62" s="24">
        <f>BRPL_EOD!L62-BRPL_ISGS_exbus!L62</f>
        <v>1.372973768503094E-4</v>
      </c>
      <c r="M62" s="24">
        <f>BRPL_EOD!M62-BRPL_ISGS_exbus!M62</f>
        <v>0</v>
      </c>
      <c r="N62" s="24">
        <f>BRPL_EOD!N62-BRPL_ISGS_exbus!N62</f>
        <v>-6.7252653061231626E-3</v>
      </c>
      <c r="O62" s="24">
        <f>BRPL_EOD!O62-BRPL_ISGS_exbus!O62</f>
        <v>-8.1492606284427893E-4</v>
      </c>
      <c r="P62" s="24">
        <f>BRPL_EOD!P62-BRPL_ISGS_exbus!P62</f>
        <v>2.3775381752031421E-3</v>
      </c>
      <c r="Q62" s="24">
        <f>BRPL_EOD!Q62-BRPL_ISGS_exbus!Q62</f>
        <v>-1.5043835616430634E-3</v>
      </c>
      <c r="R62" s="24">
        <f>BRPL_EOD!R62-BRPL_ISGS_exbus!R62</f>
        <v>-1.1367539716626851E-3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-9.0843174712773589E-4</v>
      </c>
      <c r="V62" s="24">
        <f>BRPL_EOD!V62-BRPL_ISGS_exbus!V62</f>
        <v>-5.2206946454447234E-4</v>
      </c>
      <c r="W62" s="24">
        <f>BRPL_EOD!W62-BRPL_ISGS_exbus!W62</f>
        <v>-4.9886196339432587E-3</v>
      </c>
      <c r="X62" s="24">
        <f>BRPL_EOD!X62-BRPL_ISGS_exbus!X62</f>
        <v>-7.0712967914943192E-4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-2.2552206083901183E-3</v>
      </c>
      <c r="L63" s="24">
        <f>BRPL_EOD!L63-BRPL_ISGS_exbus!L63</f>
        <v>1.372973768503094E-4</v>
      </c>
      <c r="M63" s="24">
        <f>BRPL_EOD!M63-BRPL_ISGS_exbus!M63</f>
        <v>0</v>
      </c>
      <c r="N63" s="24">
        <f>BRPL_EOD!N63-BRPL_ISGS_exbus!N63</f>
        <v>-6.7252653061231626E-3</v>
      </c>
      <c r="O63" s="24">
        <f>BRPL_EOD!O63-BRPL_ISGS_exbus!O63</f>
        <v>-8.1492606284427893E-4</v>
      </c>
      <c r="P63" s="24">
        <f>BRPL_EOD!P63-BRPL_ISGS_exbus!P63</f>
        <v>2.3775381752031421E-3</v>
      </c>
      <c r="Q63" s="24">
        <f>BRPL_EOD!Q63-BRPL_ISGS_exbus!Q63</f>
        <v>-1.5043835616430634E-3</v>
      </c>
      <c r="R63" s="24">
        <f>BRPL_EOD!R63-BRPL_ISGS_exbus!R63</f>
        <v>-1.1367539716626851E-3</v>
      </c>
      <c r="S63" s="24">
        <f>BRPL_EOD!S63-BRPL_ISGS_exbus!S63</f>
        <v>0</v>
      </c>
      <c r="T63" s="24">
        <f>BRPL_EOD!T63-BRPL_ISGS_exbus!T63</f>
        <v>0</v>
      </c>
      <c r="U63" s="24">
        <f>BRPL_EOD!U63-BRPL_ISGS_exbus!U63</f>
        <v>-9.0843174712773589E-4</v>
      </c>
      <c r="V63" s="24">
        <f>BRPL_EOD!V63-BRPL_ISGS_exbus!V63</f>
        <v>-5.2206946454447234E-4</v>
      </c>
      <c r="W63" s="24">
        <f>BRPL_EOD!W63-BRPL_ISGS_exbus!W63</f>
        <v>-4.9886196339432587E-3</v>
      </c>
      <c r="X63" s="24">
        <f>BRPL_EOD!X63-BRPL_ISGS_exbus!X63</f>
        <v>-7.0712967914943192E-4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-2.2552206083901183E-3</v>
      </c>
      <c r="L64" s="24">
        <f>BRPL_EOD!L64-BRPL_ISGS_exbus!L64</f>
        <v>1.372973768503094E-4</v>
      </c>
      <c r="M64" s="24">
        <f>BRPL_EOD!M64-BRPL_ISGS_exbus!M64</f>
        <v>0</v>
      </c>
      <c r="N64" s="24">
        <f>BRPL_EOD!N64-BRPL_ISGS_exbus!N64</f>
        <v>-6.7252653061231626E-3</v>
      </c>
      <c r="O64" s="24">
        <f>BRPL_EOD!O64-BRPL_ISGS_exbus!O64</f>
        <v>-8.1492606284427893E-4</v>
      </c>
      <c r="P64" s="24">
        <f>BRPL_EOD!P64-BRPL_ISGS_exbus!P64</f>
        <v>2.3775381752031421E-3</v>
      </c>
      <c r="Q64" s="24">
        <f>BRPL_EOD!Q64-BRPL_ISGS_exbus!Q64</f>
        <v>-1.5043835616430634E-3</v>
      </c>
      <c r="R64" s="24">
        <f>BRPL_EOD!R64-BRPL_ISGS_exbus!R64</f>
        <v>-1.1367539716626851E-3</v>
      </c>
      <c r="S64" s="24">
        <f>BRPL_EOD!S64-BRPL_ISGS_exbus!S64</f>
        <v>0</v>
      </c>
      <c r="T64" s="24">
        <f>BRPL_EOD!T64-BRPL_ISGS_exbus!T64</f>
        <v>0</v>
      </c>
      <c r="U64" s="24">
        <f>BRPL_EOD!U64-BRPL_ISGS_exbus!U64</f>
        <v>-9.0843174712773589E-4</v>
      </c>
      <c r="V64" s="24">
        <f>BRPL_EOD!V64-BRPL_ISGS_exbus!V64</f>
        <v>-5.2206946454447234E-4</v>
      </c>
      <c r="W64" s="24">
        <f>BRPL_EOD!W64-BRPL_ISGS_exbus!W64</f>
        <v>-4.9886196339432587E-3</v>
      </c>
      <c r="X64" s="24">
        <f>BRPL_EOD!X64-BRPL_ISGS_exbus!X64</f>
        <v>-7.0712967914943192E-4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-2.2552206083901183E-3</v>
      </c>
      <c r="L65" s="24">
        <f>BRPL_EOD!L65-BRPL_ISGS_exbus!L65</f>
        <v>1.372973768503094E-4</v>
      </c>
      <c r="M65" s="24">
        <f>BRPL_EOD!M65-BRPL_ISGS_exbus!M65</f>
        <v>0</v>
      </c>
      <c r="N65" s="24">
        <f>BRPL_EOD!N65-BRPL_ISGS_exbus!N65</f>
        <v>-6.7252653061231626E-3</v>
      </c>
      <c r="O65" s="24">
        <f>BRPL_EOD!O65-BRPL_ISGS_exbus!O65</f>
        <v>-8.1492606284427893E-4</v>
      </c>
      <c r="P65" s="24">
        <f>BRPL_EOD!P65-BRPL_ISGS_exbus!P65</f>
        <v>2.3775381752031421E-3</v>
      </c>
      <c r="Q65" s="24">
        <f>BRPL_EOD!Q65-BRPL_ISGS_exbus!Q65</f>
        <v>-1.5043835616430634E-3</v>
      </c>
      <c r="R65" s="24">
        <f>BRPL_EOD!R65-BRPL_ISGS_exbus!R65</f>
        <v>-1.1367539716626851E-3</v>
      </c>
      <c r="S65" s="24">
        <f>BRPL_EOD!S65-BRPL_ISGS_exbus!S65</f>
        <v>0</v>
      </c>
      <c r="T65" s="24">
        <f>BRPL_EOD!T65-BRPL_ISGS_exbus!T65</f>
        <v>0</v>
      </c>
      <c r="U65" s="24">
        <f>BRPL_EOD!U65-BRPL_ISGS_exbus!U65</f>
        <v>-9.0843174712773589E-4</v>
      </c>
      <c r="V65" s="24">
        <f>BRPL_EOD!V65-BRPL_ISGS_exbus!V65</f>
        <v>-5.2206946454447234E-4</v>
      </c>
      <c r="W65" s="24">
        <f>BRPL_EOD!W65-BRPL_ISGS_exbus!W65</f>
        <v>-4.9886196339432587E-3</v>
      </c>
      <c r="X65" s="24">
        <f>BRPL_EOD!X65-BRPL_ISGS_exbus!X65</f>
        <v>-7.0712967914943192E-4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-2.2552206083901183E-3</v>
      </c>
      <c r="L66" s="24">
        <f>BRPL_EOD!L66-BRPL_ISGS_exbus!L66</f>
        <v>1.372973768503094E-4</v>
      </c>
      <c r="M66" s="24">
        <f>BRPL_EOD!M66-BRPL_ISGS_exbus!M66</f>
        <v>0</v>
      </c>
      <c r="N66" s="24">
        <f>BRPL_EOD!N66-BRPL_ISGS_exbus!N66</f>
        <v>-6.7252653061231626E-3</v>
      </c>
      <c r="O66" s="24">
        <f>BRPL_EOD!O66-BRPL_ISGS_exbus!O66</f>
        <v>-8.1492606284427893E-4</v>
      </c>
      <c r="P66" s="24">
        <f>BRPL_EOD!P66-BRPL_ISGS_exbus!P66</f>
        <v>2.3775381752031421E-3</v>
      </c>
      <c r="Q66" s="24">
        <f>BRPL_EOD!Q66-BRPL_ISGS_exbus!Q66</f>
        <v>-1.5043835616430634E-3</v>
      </c>
      <c r="R66" s="24">
        <f>BRPL_EOD!R66-BRPL_ISGS_exbus!R66</f>
        <v>-1.1367539716626851E-3</v>
      </c>
      <c r="S66" s="24">
        <f>BRPL_EOD!S66-BRPL_ISGS_exbus!S66</f>
        <v>0</v>
      </c>
      <c r="T66" s="24">
        <f>BRPL_EOD!T66-BRPL_ISGS_exbus!T66</f>
        <v>0</v>
      </c>
      <c r="U66" s="24">
        <f>BRPL_EOD!U66-BRPL_ISGS_exbus!U66</f>
        <v>-9.0843174712773589E-4</v>
      </c>
      <c r="V66" s="24">
        <f>BRPL_EOD!V66-BRPL_ISGS_exbus!V66</f>
        <v>-5.2206946454447234E-4</v>
      </c>
      <c r="W66" s="24">
        <f>BRPL_EOD!W66-BRPL_ISGS_exbus!W66</f>
        <v>-4.9886196339432587E-3</v>
      </c>
      <c r="X66" s="24">
        <f>BRPL_EOD!X66-BRPL_ISGS_exbus!X66</f>
        <v>-7.0712967914943192E-4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-2.2552206083901183E-3</v>
      </c>
      <c r="L67" s="24">
        <f>BRPL_EOD!L67-BRPL_ISGS_exbus!L67</f>
        <v>1.372973768503094E-4</v>
      </c>
      <c r="M67" s="24">
        <f>BRPL_EOD!M67-BRPL_ISGS_exbus!M67</f>
        <v>0</v>
      </c>
      <c r="N67" s="24">
        <f>BRPL_EOD!N67-BRPL_ISGS_exbus!N67</f>
        <v>-6.7252653061231626E-3</v>
      </c>
      <c r="O67" s="24">
        <f>BRPL_EOD!O67-BRPL_ISGS_exbus!O67</f>
        <v>-8.1492606284427893E-4</v>
      </c>
      <c r="P67" s="24">
        <f>BRPL_EOD!P67-BRPL_ISGS_exbus!P67</f>
        <v>2.3775381752031421E-3</v>
      </c>
      <c r="Q67" s="24">
        <f>BRPL_EOD!Q67-BRPL_ISGS_exbus!Q67</f>
        <v>-1.5043835616430634E-3</v>
      </c>
      <c r="R67" s="24">
        <f>BRPL_EOD!R67-BRPL_ISGS_exbus!R67</f>
        <v>3.4409871244633905E-3</v>
      </c>
      <c r="S67" s="24">
        <f>BRPL_EOD!S67-BRPL_ISGS_exbus!S67</f>
        <v>0</v>
      </c>
      <c r="T67" s="24">
        <f>BRPL_EOD!T67-BRPL_ISGS_exbus!T67</f>
        <v>0</v>
      </c>
      <c r="U67" s="24">
        <f>BRPL_EOD!U67-BRPL_ISGS_exbus!U67</f>
        <v>-9.0843174712773589E-4</v>
      </c>
      <c r="V67" s="24">
        <f>BRPL_EOD!V67-BRPL_ISGS_exbus!V67</f>
        <v>-5.2206946454447234E-4</v>
      </c>
      <c r="W67" s="24">
        <f>BRPL_EOD!W67-BRPL_ISGS_exbus!W67</f>
        <v>4.5481730025773714E-3</v>
      </c>
      <c r="X67" s="24">
        <f>BRPL_EOD!X67-BRPL_ISGS_exbus!X67</f>
        <v>1.144923546732457E-3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-2.2552206083901183E-3</v>
      </c>
      <c r="L68" s="24">
        <f>BRPL_EOD!L68-BRPL_ISGS_exbus!L68</f>
        <v>1.372973768503094E-4</v>
      </c>
      <c r="M68" s="24">
        <f>BRPL_EOD!M68-BRPL_ISGS_exbus!M68</f>
        <v>0</v>
      </c>
      <c r="N68" s="24">
        <f>BRPL_EOD!N68-BRPL_ISGS_exbus!N68</f>
        <v>-6.7252653061231626E-3</v>
      </c>
      <c r="O68" s="24">
        <f>BRPL_EOD!O68-BRPL_ISGS_exbus!O68</f>
        <v>-8.1492606284427893E-4</v>
      </c>
      <c r="P68" s="24">
        <f>BRPL_EOD!P68-BRPL_ISGS_exbus!P68</f>
        <v>2.3775381752031421E-3</v>
      </c>
      <c r="Q68" s="24">
        <f>BRPL_EOD!Q68-BRPL_ISGS_exbus!Q68</f>
        <v>-1.5043835616430634E-3</v>
      </c>
      <c r="R68" s="24">
        <f>BRPL_EOD!R68-BRPL_ISGS_exbus!R68</f>
        <v>-5.1641742522612333E-4</v>
      </c>
      <c r="S68" s="24">
        <f>BRPL_EOD!S68-BRPL_ISGS_exbus!S68</f>
        <v>0</v>
      </c>
      <c r="T68" s="24">
        <f>BRPL_EOD!T68-BRPL_ISGS_exbus!T68</f>
        <v>0</v>
      </c>
      <c r="U68" s="24">
        <f>BRPL_EOD!U68-BRPL_ISGS_exbus!U68</f>
        <v>-9.0843174712773589E-4</v>
      </c>
      <c r="V68" s="24">
        <f>BRPL_EOD!V68-BRPL_ISGS_exbus!V68</f>
        <v>-5.2206946454447234E-4</v>
      </c>
      <c r="W68" s="24">
        <f>BRPL_EOD!W68-BRPL_ISGS_exbus!W68</f>
        <v>7.9028400299492318E-3</v>
      </c>
      <c r="X68" s="24">
        <f>BRPL_EOD!X68-BRPL_ISGS_exbus!X68</f>
        <v>-2.7408142239693234E-4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-2.2552206083901183E-3</v>
      </c>
      <c r="L69" s="24">
        <f>BRPL_EOD!L69-BRPL_ISGS_exbus!L69</f>
        <v>1.372973768503094E-4</v>
      </c>
      <c r="M69" s="24">
        <f>BRPL_EOD!M69-BRPL_ISGS_exbus!M69</f>
        <v>0</v>
      </c>
      <c r="N69" s="24">
        <f>BRPL_EOD!N69-BRPL_ISGS_exbus!N69</f>
        <v>-6.7252653061231626E-3</v>
      </c>
      <c r="O69" s="24">
        <f>BRPL_EOD!O69-BRPL_ISGS_exbus!O69</f>
        <v>-8.1492606284427893E-4</v>
      </c>
      <c r="P69" s="24">
        <f>BRPL_EOD!P69-BRPL_ISGS_exbus!P69</f>
        <v>2.3775381752031421E-3</v>
      </c>
      <c r="Q69" s="24">
        <f>BRPL_EOD!Q69-BRPL_ISGS_exbus!Q69</f>
        <v>-1.5043835616430634E-3</v>
      </c>
      <c r="R69" s="24">
        <f>BRPL_EOD!R69-BRPL_ISGS_exbus!R69</f>
        <v>4.7074877878472421E-4</v>
      </c>
      <c r="S69" s="24">
        <f>BRPL_EOD!S69-BRPL_ISGS_exbus!S69</f>
        <v>-1.3971381936883631E-4</v>
      </c>
      <c r="T69" s="24">
        <f>BRPL_EOD!T69-BRPL_ISGS_exbus!T69</f>
        <v>0</v>
      </c>
      <c r="U69" s="24">
        <f>BRPL_EOD!U69-BRPL_ISGS_exbus!U69</f>
        <v>-9.0843174712773589E-4</v>
      </c>
      <c r="V69" s="24">
        <f>BRPL_EOD!V69-BRPL_ISGS_exbus!V69</f>
        <v>-1.0736792346648372E-3</v>
      </c>
      <c r="W69" s="24">
        <f>BRPL_EOD!W69-BRPL_ISGS_exbus!W69</f>
        <v>7.9028400299492318E-3</v>
      </c>
      <c r="X69" s="24">
        <f>BRPL_EOD!X69-BRPL_ISGS_exbus!X69</f>
        <v>-2.7408142239693234E-4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-2.2552206083901183E-3</v>
      </c>
      <c r="L70" s="24">
        <f>BRPL_EOD!L70-BRPL_ISGS_exbus!L70</f>
        <v>1.0080020540037538E-5</v>
      </c>
      <c r="M70" s="24">
        <f>BRPL_EOD!M70-BRPL_ISGS_exbus!M70</f>
        <v>0</v>
      </c>
      <c r="N70" s="24">
        <f>BRPL_EOD!N70-BRPL_ISGS_exbus!N70</f>
        <v>-6.7252653061231626E-3</v>
      </c>
      <c r="O70" s="24">
        <f>BRPL_EOD!O70-BRPL_ISGS_exbus!O70</f>
        <v>-8.1492606284427893E-4</v>
      </c>
      <c r="P70" s="24">
        <f>BRPL_EOD!P70-BRPL_ISGS_exbus!P70</f>
        <v>2.3775381752031421E-3</v>
      </c>
      <c r="Q70" s="24">
        <f>BRPL_EOD!Q70-BRPL_ISGS_exbus!Q70</f>
        <v>6.1828790983575743E-4</v>
      </c>
      <c r="R70" s="24">
        <f>BRPL_EOD!R70-BRPL_ISGS_exbus!R70</f>
        <v>-1.9313777777796304E-4</v>
      </c>
      <c r="S70" s="24">
        <f>BRPL_EOD!S70-BRPL_ISGS_exbus!S70</f>
        <v>6.1716228070274326E-4</v>
      </c>
      <c r="T70" s="24">
        <f>BRPL_EOD!T70-BRPL_ISGS_exbus!T70</f>
        <v>0</v>
      </c>
      <c r="U70" s="24">
        <f>BRPL_EOD!U70-BRPL_ISGS_exbus!U70</f>
        <v>-9.0843174712773589E-4</v>
      </c>
      <c r="V70" s="24">
        <f>BRPL_EOD!V70-BRPL_ISGS_exbus!V70</f>
        <v>-1.0736792346648372E-3</v>
      </c>
      <c r="W70" s="24">
        <f>BRPL_EOD!W70-BRPL_ISGS_exbus!W70</f>
        <v>7.9028400299492318E-3</v>
      </c>
      <c r="X70" s="24">
        <f>BRPL_EOD!X70-BRPL_ISGS_exbus!X70</f>
        <v>-2.7408142239693234E-4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-3.8636192584817763E-4</v>
      </c>
      <c r="L71" s="24">
        <f>BRPL_EOD!L71-BRPL_ISGS_exbus!L71</f>
        <v>1.0080020540037538E-5</v>
      </c>
      <c r="M71" s="24">
        <f>BRPL_EOD!M71-BRPL_ISGS_exbus!M71</f>
        <v>0</v>
      </c>
      <c r="N71" s="24">
        <f>BRPL_EOD!N71-BRPL_ISGS_exbus!N71</f>
        <v>-6.7252653061231626E-3</v>
      </c>
      <c r="O71" s="24">
        <f>BRPL_EOD!O71-BRPL_ISGS_exbus!O71</f>
        <v>-8.1492606284427893E-4</v>
      </c>
      <c r="P71" s="24">
        <f>BRPL_EOD!P71-BRPL_ISGS_exbus!P71</f>
        <v>2.3775381752031421E-3</v>
      </c>
      <c r="Q71" s="24">
        <f>BRPL_EOD!Q71-BRPL_ISGS_exbus!Q71</f>
        <v>6.1828790983575743E-4</v>
      </c>
      <c r="R71" s="24">
        <f>BRPL_EOD!R71-BRPL_ISGS_exbus!R71</f>
        <v>-1.9313777777796304E-4</v>
      </c>
      <c r="S71" s="24">
        <f>BRPL_EOD!S71-BRPL_ISGS_exbus!S71</f>
        <v>6.1716228070274326E-4</v>
      </c>
      <c r="T71" s="24">
        <f>BRPL_EOD!T71-BRPL_ISGS_exbus!T71</f>
        <v>0</v>
      </c>
      <c r="U71" s="24">
        <f>BRPL_EOD!U71-BRPL_ISGS_exbus!U71</f>
        <v>-9.0843174712773589E-4</v>
      </c>
      <c r="V71" s="24">
        <f>BRPL_EOD!V71-BRPL_ISGS_exbus!V71</f>
        <v>-1.1526315789485153E-3</v>
      </c>
      <c r="W71" s="24">
        <f>BRPL_EOD!W71-BRPL_ISGS_exbus!W71</f>
        <v>7.9028400299492318E-3</v>
      </c>
      <c r="X71" s="24">
        <f>BRPL_EOD!X71-BRPL_ISGS_exbus!X71</f>
        <v>-2.7408142239693234E-4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-4.0476040288695003E-4</v>
      </c>
      <c r="L72" s="24">
        <f>BRPL_EOD!L72-BRPL_ISGS_exbus!L72</f>
        <v>1.0080020540037538E-5</v>
      </c>
      <c r="M72" s="24">
        <f>BRPL_EOD!M72-BRPL_ISGS_exbus!M72</f>
        <v>0</v>
      </c>
      <c r="N72" s="24">
        <f>BRPL_EOD!N72-BRPL_ISGS_exbus!N72</f>
        <v>-6.7252653061231626E-3</v>
      </c>
      <c r="O72" s="24">
        <f>BRPL_EOD!O72-BRPL_ISGS_exbus!O72</f>
        <v>-8.1492606284427893E-4</v>
      </c>
      <c r="P72" s="24">
        <f>BRPL_EOD!P72-BRPL_ISGS_exbus!P72</f>
        <v>2.3775381752031421E-3</v>
      </c>
      <c r="Q72" s="24">
        <f>BRPL_EOD!Q72-BRPL_ISGS_exbus!Q72</f>
        <v>6.1828790983575743E-4</v>
      </c>
      <c r="R72" s="24">
        <f>BRPL_EOD!R72-BRPL_ISGS_exbus!R72</f>
        <v>3.8897581446697416E-3</v>
      </c>
      <c r="S72" s="24">
        <f>BRPL_EOD!S72-BRPL_ISGS_exbus!S72</f>
        <v>6.1716228070274326E-4</v>
      </c>
      <c r="T72" s="24">
        <f>BRPL_EOD!T72-BRPL_ISGS_exbus!T72</f>
        <v>0</v>
      </c>
      <c r="U72" s="24">
        <f>BRPL_EOD!U72-BRPL_ISGS_exbus!U72</f>
        <v>-9.0843174712773589E-4</v>
      </c>
      <c r="V72" s="24">
        <f>BRPL_EOD!V72-BRPL_ISGS_exbus!V72</f>
        <v>-1.1526315789485153E-3</v>
      </c>
      <c r="W72" s="24">
        <f>BRPL_EOD!W72-BRPL_ISGS_exbus!W72</f>
        <v>2.9365977114643727E-3</v>
      </c>
      <c r="X72" s="24">
        <f>BRPL_EOD!X72-BRPL_ISGS_exbus!X72</f>
        <v>-1.6641924214582104E-3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-4.0476040288695003E-4</v>
      </c>
      <c r="L73" s="24">
        <f>BRPL_EOD!L73-BRPL_ISGS_exbus!L73</f>
        <v>1.0080020540037538E-5</v>
      </c>
      <c r="M73" s="24">
        <f>BRPL_EOD!M73-BRPL_ISGS_exbus!M73</f>
        <v>0</v>
      </c>
      <c r="N73" s="24">
        <f>BRPL_EOD!N73-BRPL_ISGS_exbus!N73</f>
        <v>-6.7252653061231626E-3</v>
      </c>
      <c r="O73" s="24">
        <f>BRPL_EOD!O73-BRPL_ISGS_exbus!O73</f>
        <v>-8.1492606284427893E-4</v>
      </c>
      <c r="P73" s="24">
        <f>BRPL_EOD!P73-BRPL_ISGS_exbus!P73</f>
        <v>2.3775381752031421E-3</v>
      </c>
      <c r="Q73" s="24">
        <f>BRPL_EOD!Q73-BRPL_ISGS_exbus!Q73</f>
        <v>6.1828790983575743E-4</v>
      </c>
      <c r="R73" s="24">
        <f>BRPL_EOD!R73-BRPL_ISGS_exbus!R73</f>
        <v>3.8897581446697416E-3</v>
      </c>
      <c r="S73" s="24">
        <f>BRPL_EOD!S73-BRPL_ISGS_exbus!S73</f>
        <v>6.1716228070274326E-4</v>
      </c>
      <c r="T73" s="24">
        <f>BRPL_EOD!T73-BRPL_ISGS_exbus!T73</f>
        <v>0</v>
      </c>
      <c r="U73" s="24">
        <f>BRPL_EOD!U73-BRPL_ISGS_exbus!U73</f>
        <v>-9.0843174712773589E-4</v>
      </c>
      <c r="V73" s="24">
        <f>BRPL_EOD!V73-BRPL_ISGS_exbus!V73</f>
        <v>-1.1526315789485153E-3</v>
      </c>
      <c r="W73" s="24">
        <f>BRPL_EOD!W73-BRPL_ISGS_exbus!W73</f>
        <v>9.1715156669636144E-3</v>
      </c>
      <c r="X73" s="24">
        <f>BRPL_EOD!X73-BRPL_ISGS_exbus!X73</f>
        <v>-1.6641924214582104E-3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-8.2100642026716741E-4</v>
      </c>
      <c r="L74" s="24">
        <f>BRPL_EOD!L74-BRPL_ISGS_exbus!L74</f>
        <v>1.0080020540037538E-5</v>
      </c>
      <c r="M74" s="24">
        <f>BRPL_EOD!M74-BRPL_ISGS_exbus!M74</f>
        <v>0</v>
      </c>
      <c r="N74" s="24">
        <f>BRPL_EOD!N74-BRPL_ISGS_exbus!N74</f>
        <v>-6.7252653061231626E-3</v>
      </c>
      <c r="O74" s="24">
        <f>BRPL_EOD!O74-BRPL_ISGS_exbus!O74</f>
        <v>-8.1492606284427893E-4</v>
      </c>
      <c r="P74" s="24">
        <f>BRPL_EOD!P74-BRPL_ISGS_exbus!P74</f>
        <v>2.3775381752031421E-3</v>
      </c>
      <c r="Q74" s="24">
        <f>BRPL_EOD!Q74-BRPL_ISGS_exbus!Q74</f>
        <v>6.1828790983575743E-4</v>
      </c>
      <c r="R74" s="24">
        <f>BRPL_EOD!R74-BRPL_ISGS_exbus!R74</f>
        <v>3.8897581446697416E-3</v>
      </c>
      <c r="S74" s="24">
        <f>BRPL_EOD!S74-BRPL_ISGS_exbus!S74</f>
        <v>6.1716228070274326E-4</v>
      </c>
      <c r="T74" s="24">
        <f>BRPL_EOD!T74-BRPL_ISGS_exbus!T74</f>
        <v>0</v>
      </c>
      <c r="U74" s="24">
        <f>BRPL_EOD!U74-BRPL_ISGS_exbus!U74</f>
        <v>-9.0843174712773589E-4</v>
      </c>
      <c r="V74" s="24">
        <f>BRPL_EOD!V74-BRPL_ISGS_exbus!V74</f>
        <v>-1.1526315789485153E-3</v>
      </c>
      <c r="W74" s="24">
        <f>BRPL_EOD!W74-BRPL_ISGS_exbus!W74</f>
        <v>9.1715156669636144E-3</v>
      </c>
      <c r="X74" s="24">
        <f>BRPL_EOD!X74-BRPL_ISGS_exbus!X74</f>
        <v>-1.6641924214582104E-3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-1.0702745298658556E-3</v>
      </c>
      <c r="L75" s="24">
        <f>BRPL_EOD!L75-BRPL_ISGS_exbus!L75</f>
        <v>5.0241254433203153E-5</v>
      </c>
      <c r="M75" s="24">
        <f>BRPL_EOD!M75-BRPL_ISGS_exbus!M75</f>
        <v>0</v>
      </c>
      <c r="N75" s="24">
        <f>BRPL_EOD!N75-BRPL_ISGS_exbus!N75</f>
        <v>-6.7252653061231626E-3</v>
      </c>
      <c r="O75" s="24">
        <f>BRPL_EOD!O75-BRPL_ISGS_exbus!O75</f>
        <v>-8.1492606284427893E-4</v>
      </c>
      <c r="P75" s="24">
        <f>BRPL_EOD!P75-BRPL_ISGS_exbus!P75</f>
        <v>2.3775381752031421E-3</v>
      </c>
      <c r="Q75" s="24">
        <f>BRPL_EOD!Q75-BRPL_ISGS_exbus!Q75</f>
        <v>6.1828790983575743E-4</v>
      </c>
      <c r="R75" s="24">
        <f>BRPL_EOD!R75-BRPL_ISGS_exbus!R75</f>
        <v>3.8897581446697416E-3</v>
      </c>
      <c r="S75" s="24">
        <f>BRPL_EOD!S75-BRPL_ISGS_exbus!S75</f>
        <v>6.1716228070274326E-4</v>
      </c>
      <c r="T75" s="24">
        <f>BRPL_EOD!T75-BRPL_ISGS_exbus!T75</f>
        <v>0</v>
      </c>
      <c r="U75" s="24">
        <f>BRPL_EOD!U75-BRPL_ISGS_exbus!U75</f>
        <v>-9.0843174712773589E-4</v>
      </c>
      <c r="V75" s="24">
        <f>BRPL_EOD!V75-BRPL_ISGS_exbus!V75</f>
        <v>-1.1526315789485153E-3</v>
      </c>
      <c r="W75" s="24">
        <f>BRPL_EOD!W75-BRPL_ISGS_exbus!W75</f>
        <v>9.1715156669636144E-3</v>
      </c>
      <c r="X75" s="24">
        <f>BRPL_EOD!X75-BRPL_ISGS_exbus!X75</f>
        <v>-1.6641924214582104E-3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-1.0702745298658556E-3</v>
      </c>
      <c r="L76" s="24">
        <f>BRPL_EOD!L76-BRPL_ISGS_exbus!L76</f>
        <v>-7.8852814496599422E-5</v>
      </c>
      <c r="M76" s="24">
        <f>BRPL_EOD!M76-BRPL_ISGS_exbus!M76</f>
        <v>0</v>
      </c>
      <c r="N76" s="24">
        <f>BRPL_EOD!N76-BRPL_ISGS_exbus!N76</f>
        <v>-6.7252653061231626E-3</v>
      </c>
      <c r="O76" s="24">
        <f>BRPL_EOD!O76-BRPL_ISGS_exbus!O76</f>
        <v>-8.1492606284427893E-4</v>
      </c>
      <c r="P76" s="24">
        <f>BRPL_EOD!P76-BRPL_ISGS_exbus!P76</f>
        <v>2.3775381752031421E-3</v>
      </c>
      <c r="Q76" s="24">
        <f>BRPL_EOD!Q76-BRPL_ISGS_exbus!Q76</f>
        <v>-3.8416666666662991E-4</v>
      </c>
      <c r="R76" s="24">
        <f>BRPL_EOD!R76-BRPL_ISGS_exbus!R76</f>
        <v>1.4924156226996388E-3</v>
      </c>
      <c r="S76" s="24">
        <f>BRPL_EOD!S76-BRPL_ISGS_exbus!S76</f>
        <v>4.1851097992910979E-3</v>
      </c>
      <c r="T76" s="24">
        <f>BRPL_EOD!T76-BRPL_ISGS_exbus!T76</f>
        <v>0</v>
      </c>
      <c r="U76" s="24">
        <f>BRPL_EOD!U76-BRPL_ISGS_exbus!U76</f>
        <v>-9.0843174712773589E-4</v>
      </c>
      <c r="V76" s="24">
        <f>BRPL_EOD!V76-BRPL_ISGS_exbus!V76</f>
        <v>-1.1526315789485153E-3</v>
      </c>
      <c r="W76" s="24">
        <f>BRPL_EOD!W76-BRPL_ISGS_exbus!W76</f>
        <v>9.1715156669636144E-3</v>
      </c>
      <c r="X76" s="24">
        <f>BRPL_EOD!X76-BRPL_ISGS_exbus!X76</f>
        <v>-1.6641924214582104E-3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-1.0702745298658556E-3</v>
      </c>
      <c r="L77" s="24">
        <f>BRPL_EOD!L77-BRPL_ISGS_exbus!L77</f>
        <v>5.4936603754995872E-5</v>
      </c>
      <c r="M77" s="24">
        <f>BRPL_EOD!M77-BRPL_ISGS_exbus!M77</f>
        <v>0</v>
      </c>
      <c r="N77" s="24">
        <f>BRPL_EOD!N77-BRPL_ISGS_exbus!N77</f>
        <v>-6.7252653061231626E-3</v>
      </c>
      <c r="O77" s="24">
        <f>BRPL_EOD!O77-BRPL_ISGS_exbus!O77</f>
        <v>-8.1492606284427893E-4</v>
      </c>
      <c r="P77" s="24">
        <f>BRPL_EOD!P77-BRPL_ISGS_exbus!P77</f>
        <v>2.3775381752031421E-3</v>
      </c>
      <c r="Q77" s="24">
        <f>BRPL_EOD!Q77-BRPL_ISGS_exbus!Q77</f>
        <v>-3.8416666666662991E-4</v>
      </c>
      <c r="R77" s="24">
        <f>BRPL_EOD!R77-BRPL_ISGS_exbus!R77</f>
        <v>4.1842607204110038E-3</v>
      </c>
      <c r="S77" s="24">
        <f>BRPL_EOD!S77-BRPL_ISGS_exbus!S77</f>
        <v>4.1851097992910979E-3</v>
      </c>
      <c r="T77" s="24">
        <f>BRPL_EOD!T77-BRPL_ISGS_exbus!T77</f>
        <v>0</v>
      </c>
      <c r="U77" s="24">
        <f>BRPL_EOD!U77-BRPL_ISGS_exbus!U77</f>
        <v>-9.0843174712773589E-4</v>
      </c>
      <c r="V77" s="24">
        <f>BRPL_EOD!V77-BRPL_ISGS_exbus!V77</f>
        <v>-1.1526315789485153E-3</v>
      </c>
      <c r="W77" s="24">
        <f>BRPL_EOD!W77-BRPL_ISGS_exbus!W77</f>
        <v>9.1715156669636144E-3</v>
      </c>
      <c r="X77" s="24">
        <f>BRPL_EOD!X77-BRPL_ISGS_exbus!X77</f>
        <v>-1.6641924214582104E-3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6.5356758491930123E-3</v>
      </c>
      <c r="L78" s="24">
        <f>BRPL_EOD!L78-BRPL_ISGS_exbus!L78</f>
        <v>5.4936603754995872E-5</v>
      </c>
      <c r="M78" s="24">
        <f>BRPL_EOD!M78-BRPL_ISGS_exbus!M78</f>
        <v>0</v>
      </c>
      <c r="N78" s="24">
        <f>BRPL_EOD!N78-BRPL_ISGS_exbus!N78</f>
        <v>-6.7252653061231626E-3</v>
      </c>
      <c r="O78" s="24">
        <f>BRPL_EOD!O78-BRPL_ISGS_exbus!O78</f>
        <v>-8.1492606284427893E-4</v>
      </c>
      <c r="P78" s="24">
        <f>BRPL_EOD!P78-BRPL_ISGS_exbus!P78</f>
        <v>2.3775381752031421E-3</v>
      </c>
      <c r="Q78" s="24">
        <f>BRPL_EOD!Q78-BRPL_ISGS_exbus!Q78</f>
        <v>-3.8416666666662991E-4</v>
      </c>
      <c r="R78" s="24">
        <f>BRPL_EOD!R78-BRPL_ISGS_exbus!R78</f>
        <v>4.1842607204110038E-3</v>
      </c>
      <c r="S78" s="24">
        <f>BRPL_EOD!S78-BRPL_ISGS_exbus!S78</f>
        <v>4.1851097992910979E-3</v>
      </c>
      <c r="T78" s="24">
        <f>BRPL_EOD!T78-BRPL_ISGS_exbus!T78</f>
        <v>0</v>
      </c>
      <c r="U78" s="24">
        <f>BRPL_EOD!U78-BRPL_ISGS_exbus!U78</f>
        <v>-9.0843174712773589E-4</v>
      </c>
      <c r="V78" s="24">
        <f>BRPL_EOD!V78-BRPL_ISGS_exbus!V78</f>
        <v>-1.1526315789485153E-3</v>
      </c>
      <c r="W78" s="24">
        <f>BRPL_EOD!W78-BRPL_ISGS_exbus!W78</f>
        <v>9.1715156669636144E-3</v>
      </c>
      <c r="X78" s="24">
        <f>BRPL_EOD!X78-BRPL_ISGS_exbus!X78</f>
        <v>-1.6641924214582104E-3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7.2436383231888612E-4</v>
      </c>
      <c r="L79" s="24">
        <f>BRPL_EOD!L79-BRPL_ISGS_exbus!L79</f>
        <v>5.4936603754995872E-5</v>
      </c>
      <c r="M79" s="24">
        <f>BRPL_EOD!M79-BRPL_ISGS_exbus!M79</f>
        <v>0</v>
      </c>
      <c r="N79" s="24">
        <f>BRPL_EOD!N79-BRPL_ISGS_exbus!N79</f>
        <v>-6.7252653061231626E-3</v>
      </c>
      <c r="O79" s="24">
        <f>BRPL_EOD!O79-BRPL_ISGS_exbus!O79</f>
        <v>-8.1492606284427893E-4</v>
      </c>
      <c r="P79" s="24">
        <f>BRPL_EOD!P79-BRPL_ISGS_exbus!P79</f>
        <v>2.3775381752031421E-3</v>
      </c>
      <c r="Q79" s="24">
        <f>BRPL_EOD!Q79-BRPL_ISGS_exbus!Q79</f>
        <v>-3.8416666666662991E-4</v>
      </c>
      <c r="R79" s="24">
        <f>BRPL_EOD!R79-BRPL_ISGS_exbus!R79</f>
        <v>4.1842607204110038E-3</v>
      </c>
      <c r="S79" s="24">
        <f>BRPL_EOD!S79-BRPL_ISGS_exbus!S79</f>
        <v>4.1851097992910979E-3</v>
      </c>
      <c r="T79" s="24">
        <f>BRPL_EOD!T79-BRPL_ISGS_exbus!T79</f>
        <v>0</v>
      </c>
      <c r="U79" s="24">
        <f>BRPL_EOD!U79-BRPL_ISGS_exbus!U79</f>
        <v>-9.0843174712773589E-4</v>
      </c>
      <c r="V79" s="24">
        <f>BRPL_EOD!V79-BRPL_ISGS_exbus!V79</f>
        <v>-1.1526315789485153E-3</v>
      </c>
      <c r="W79" s="24">
        <f>BRPL_EOD!W79-BRPL_ISGS_exbus!W79</f>
        <v>9.1715156669636144E-3</v>
      </c>
      <c r="X79" s="24">
        <f>BRPL_EOD!X79-BRPL_ISGS_exbus!X79</f>
        <v>-1.6641924214582104E-3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7.2436383231888612E-4</v>
      </c>
      <c r="L80" s="24">
        <f>BRPL_EOD!L80-BRPL_ISGS_exbus!L80</f>
        <v>5.4936603754995872E-5</v>
      </c>
      <c r="M80" s="24">
        <f>BRPL_EOD!M80-BRPL_ISGS_exbus!M80</f>
        <v>0</v>
      </c>
      <c r="N80" s="24">
        <f>BRPL_EOD!N80-BRPL_ISGS_exbus!N80</f>
        <v>-6.7252653061231626E-3</v>
      </c>
      <c r="O80" s="24">
        <f>BRPL_EOD!O80-BRPL_ISGS_exbus!O80</f>
        <v>-8.1492606284427893E-4</v>
      </c>
      <c r="P80" s="24">
        <f>BRPL_EOD!P80-BRPL_ISGS_exbus!P80</f>
        <v>2.3775381752031421E-3</v>
      </c>
      <c r="Q80" s="24">
        <f>BRPL_EOD!Q80-BRPL_ISGS_exbus!Q80</f>
        <v>-3.8416666666662991E-4</v>
      </c>
      <c r="R80" s="24">
        <f>BRPL_EOD!R80-BRPL_ISGS_exbus!R80</f>
        <v>4.1842607204110038E-3</v>
      </c>
      <c r="S80" s="24">
        <f>BRPL_EOD!S80-BRPL_ISGS_exbus!S80</f>
        <v>4.1851097992910979E-3</v>
      </c>
      <c r="T80" s="24">
        <f>BRPL_EOD!T80-BRPL_ISGS_exbus!T80</f>
        <v>0</v>
      </c>
      <c r="U80" s="24">
        <f>BRPL_EOD!U80-BRPL_ISGS_exbus!U80</f>
        <v>-9.0843174712773589E-4</v>
      </c>
      <c r="V80" s="24">
        <f>BRPL_EOD!V80-BRPL_ISGS_exbus!V80</f>
        <v>-1.1526315789485153E-3</v>
      </c>
      <c r="W80" s="24">
        <f>BRPL_EOD!W80-BRPL_ISGS_exbus!W80</f>
        <v>9.1715156669636144E-3</v>
      </c>
      <c r="X80" s="24">
        <f>BRPL_EOD!X80-BRPL_ISGS_exbus!X80</f>
        <v>-1.6641924214582104E-3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7.2436383231888612E-4</v>
      </c>
      <c r="L81" s="24">
        <f>BRPL_EOD!L81-BRPL_ISGS_exbus!L81</f>
        <v>5.4936603754995872E-5</v>
      </c>
      <c r="M81" s="24">
        <f>BRPL_EOD!M81-BRPL_ISGS_exbus!M81</f>
        <v>0</v>
      </c>
      <c r="N81" s="24">
        <f>BRPL_EOD!N81-BRPL_ISGS_exbus!N81</f>
        <v>-6.7252653061231626E-3</v>
      </c>
      <c r="O81" s="24">
        <f>BRPL_EOD!O81-BRPL_ISGS_exbus!O81</f>
        <v>-8.1492606284427893E-4</v>
      </c>
      <c r="P81" s="24">
        <f>BRPL_EOD!P81-BRPL_ISGS_exbus!P81</f>
        <v>2.3775381752031421E-3</v>
      </c>
      <c r="Q81" s="24">
        <f>BRPL_EOD!Q81-BRPL_ISGS_exbus!Q81</f>
        <v>-3.8416666666662991E-4</v>
      </c>
      <c r="R81" s="24">
        <f>BRPL_EOD!R81-BRPL_ISGS_exbus!R81</f>
        <v>4.1842607204110038E-3</v>
      </c>
      <c r="S81" s="24">
        <f>BRPL_EOD!S81-BRPL_ISGS_exbus!S81</f>
        <v>4.1851097992910979E-3</v>
      </c>
      <c r="T81" s="24">
        <f>BRPL_EOD!T81-BRPL_ISGS_exbus!T81</f>
        <v>0</v>
      </c>
      <c r="U81" s="24">
        <f>BRPL_EOD!U81-BRPL_ISGS_exbus!U81</f>
        <v>-9.0843174712773589E-4</v>
      </c>
      <c r="V81" s="24">
        <f>BRPL_EOD!V81-BRPL_ISGS_exbus!V81</f>
        <v>-1.1526315789485153E-3</v>
      </c>
      <c r="W81" s="24">
        <f>BRPL_EOD!W81-BRPL_ISGS_exbus!W81</f>
        <v>9.1715156669636144E-3</v>
      </c>
      <c r="X81" s="24">
        <f>BRPL_EOD!X81-BRPL_ISGS_exbus!X81</f>
        <v>-1.6641924214582104E-3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7.2436383231888612E-4</v>
      </c>
      <c r="L82" s="24">
        <f>BRPL_EOD!L82-BRPL_ISGS_exbus!L82</f>
        <v>5.4936603754995872E-5</v>
      </c>
      <c r="M82" s="24">
        <f>BRPL_EOD!M82-BRPL_ISGS_exbus!M82</f>
        <v>0</v>
      </c>
      <c r="N82" s="24">
        <f>BRPL_EOD!N82-BRPL_ISGS_exbus!N82</f>
        <v>-6.7252653061231626E-3</v>
      </c>
      <c r="O82" s="24">
        <f>BRPL_EOD!O82-BRPL_ISGS_exbus!O82</f>
        <v>-8.1492606284427893E-4</v>
      </c>
      <c r="P82" s="24">
        <f>BRPL_EOD!P82-BRPL_ISGS_exbus!P82</f>
        <v>2.3775381752031421E-3</v>
      </c>
      <c r="Q82" s="24">
        <f>BRPL_EOD!Q82-BRPL_ISGS_exbus!Q82</f>
        <v>-3.8416666666662991E-4</v>
      </c>
      <c r="R82" s="24">
        <f>BRPL_EOD!R82-BRPL_ISGS_exbus!R82</f>
        <v>4.1842607204110038E-3</v>
      </c>
      <c r="S82" s="24">
        <f>BRPL_EOD!S82-BRPL_ISGS_exbus!S82</f>
        <v>4.1851097992910979E-3</v>
      </c>
      <c r="T82" s="24">
        <f>BRPL_EOD!T82-BRPL_ISGS_exbus!T82</f>
        <v>0</v>
      </c>
      <c r="U82" s="24">
        <f>BRPL_EOD!U82-BRPL_ISGS_exbus!U82</f>
        <v>-9.0843174712773589E-4</v>
      </c>
      <c r="V82" s="24">
        <f>BRPL_EOD!V82-BRPL_ISGS_exbus!V82</f>
        <v>-1.1526315789485153E-3</v>
      </c>
      <c r="W82" s="24">
        <f>BRPL_EOD!W82-BRPL_ISGS_exbus!W82</f>
        <v>9.1715156669636144E-3</v>
      </c>
      <c r="X82" s="24">
        <f>BRPL_EOD!X82-BRPL_ISGS_exbus!X82</f>
        <v>-1.6641924214582104E-3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2.361742837535985E-3</v>
      </c>
      <c r="L83" s="24">
        <f>BRPL_EOD!L83-BRPL_ISGS_exbus!L83</f>
        <v>9.4292096477488485E-6</v>
      </c>
      <c r="M83" s="24">
        <f>BRPL_EOD!M83-BRPL_ISGS_exbus!M83</f>
        <v>0</v>
      </c>
      <c r="N83" s="24">
        <f>BRPL_EOD!N83-BRPL_ISGS_exbus!N83</f>
        <v>-6.7252653061231626E-3</v>
      </c>
      <c r="O83" s="24">
        <f>BRPL_EOD!O83-BRPL_ISGS_exbus!O83</f>
        <v>-8.1492606284427893E-4</v>
      </c>
      <c r="P83" s="24">
        <f>BRPL_EOD!P83-BRPL_ISGS_exbus!P83</f>
        <v>2.3775381752031421E-3</v>
      </c>
      <c r="Q83" s="24">
        <f>BRPL_EOD!Q83-BRPL_ISGS_exbus!Q83</f>
        <v>6.1828790983575743E-4</v>
      </c>
      <c r="R83" s="24">
        <f>BRPL_EOD!R83-BRPL_ISGS_exbus!R83</f>
        <v>4.1842607204110038E-3</v>
      </c>
      <c r="S83" s="24">
        <f>BRPL_EOD!S83-BRPL_ISGS_exbus!S83</f>
        <v>-1.9878306104885723E-3</v>
      </c>
      <c r="T83" s="24">
        <f>BRPL_EOD!T83-BRPL_ISGS_exbus!T83</f>
        <v>0</v>
      </c>
      <c r="U83" s="24">
        <f>BRPL_EOD!U83-BRPL_ISGS_exbus!U83</f>
        <v>-9.0843174712773589E-4</v>
      </c>
      <c r="V83" s="24">
        <f>BRPL_EOD!V83-BRPL_ISGS_exbus!V83</f>
        <v>-1.1526315789485153E-3</v>
      </c>
      <c r="W83" s="24">
        <f>BRPL_EOD!W83-BRPL_ISGS_exbus!W83</f>
        <v>9.1715156669636144E-3</v>
      </c>
      <c r="X83" s="24">
        <f>BRPL_EOD!X83-BRPL_ISGS_exbus!X83</f>
        <v>-1.6641924214582104E-3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3.7216165125641965E-3</v>
      </c>
      <c r="L84" s="24">
        <f>BRPL_EOD!L84-BRPL_ISGS_exbus!L84</f>
        <v>3.6959956055682142E-5</v>
      </c>
      <c r="M84" s="24">
        <f>BRPL_EOD!M84-BRPL_ISGS_exbus!M84</f>
        <v>0</v>
      </c>
      <c r="N84" s="24">
        <f>BRPL_EOD!N84-BRPL_ISGS_exbus!N84</f>
        <v>-6.7252653061231626E-3</v>
      </c>
      <c r="O84" s="24">
        <f>BRPL_EOD!O84-BRPL_ISGS_exbus!O84</f>
        <v>-8.1492606284427893E-4</v>
      </c>
      <c r="P84" s="24">
        <f>BRPL_EOD!P84-BRPL_ISGS_exbus!P84</f>
        <v>2.3775381752031421E-3</v>
      </c>
      <c r="Q84" s="24">
        <f>BRPL_EOD!Q84-BRPL_ISGS_exbus!Q84</f>
        <v>6.1828790983575743E-4</v>
      </c>
      <c r="R84" s="24">
        <f>BRPL_EOD!R84-BRPL_ISGS_exbus!R84</f>
        <v>4.1842607204110038E-3</v>
      </c>
      <c r="S84" s="24">
        <f>BRPL_EOD!S84-BRPL_ISGS_exbus!S84</f>
        <v>6.1716228070274326E-4</v>
      </c>
      <c r="T84" s="24">
        <f>BRPL_EOD!T84-BRPL_ISGS_exbus!T84</f>
        <v>0</v>
      </c>
      <c r="U84" s="24">
        <f>BRPL_EOD!U84-BRPL_ISGS_exbus!U84</f>
        <v>-9.0843174712773589E-4</v>
      </c>
      <c r="V84" s="24">
        <f>BRPL_EOD!V84-BRPL_ISGS_exbus!V84</f>
        <v>-1.1526315789485153E-3</v>
      </c>
      <c r="W84" s="24">
        <f>BRPL_EOD!W84-BRPL_ISGS_exbus!W84</f>
        <v>9.1715156669636144E-3</v>
      </c>
      <c r="X84" s="24">
        <f>BRPL_EOD!X84-BRPL_ISGS_exbus!X84</f>
        <v>-1.6641924214582104E-3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3.7216165125641965E-3</v>
      </c>
      <c r="L85" s="24">
        <f>BRPL_EOD!L85-BRPL_ISGS_exbus!L85</f>
        <v>-4.7233559962833738E-5</v>
      </c>
      <c r="M85" s="24">
        <f>BRPL_EOD!M85-BRPL_ISGS_exbus!M85</f>
        <v>0</v>
      </c>
      <c r="N85" s="24">
        <f>BRPL_EOD!N85-BRPL_ISGS_exbus!N85</f>
        <v>-6.7252653061231626E-3</v>
      </c>
      <c r="O85" s="24">
        <f>BRPL_EOD!O85-BRPL_ISGS_exbus!O85</f>
        <v>-8.1492606284427893E-4</v>
      </c>
      <c r="P85" s="24">
        <f>BRPL_EOD!P85-BRPL_ISGS_exbus!P85</f>
        <v>2.3775381752031421E-3</v>
      </c>
      <c r="Q85" s="24">
        <f>BRPL_EOD!Q85-BRPL_ISGS_exbus!Q85</f>
        <v>6.1828790983575743E-4</v>
      </c>
      <c r="R85" s="24">
        <f>BRPL_EOD!R85-BRPL_ISGS_exbus!R85</f>
        <v>4.1842607204110038E-3</v>
      </c>
      <c r="S85" s="24">
        <f>BRPL_EOD!S85-BRPL_ISGS_exbus!S85</f>
        <v>6.1716228070274326E-4</v>
      </c>
      <c r="T85" s="24">
        <f>BRPL_EOD!T85-BRPL_ISGS_exbus!T85</f>
        <v>0</v>
      </c>
      <c r="U85" s="24">
        <f>BRPL_EOD!U85-BRPL_ISGS_exbus!U85</f>
        <v>-9.0843174712773589E-4</v>
      </c>
      <c r="V85" s="24">
        <f>BRPL_EOD!V85-BRPL_ISGS_exbus!V85</f>
        <v>-1.1526315789485153E-3</v>
      </c>
      <c r="W85" s="24">
        <f>BRPL_EOD!W85-BRPL_ISGS_exbus!W85</f>
        <v>9.1715156669636144E-3</v>
      </c>
      <c r="X85" s="24">
        <f>BRPL_EOD!X85-BRPL_ISGS_exbus!X85</f>
        <v>-1.6641924214582104E-3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3.7216165125641965E-3</v>
      </c>
      <c r="L86" s="24">
        <f>BRPL_EOD!L86-BRPL_ISGS_exbus!L86</f>
        <v>-5.6426530061770563E-5</v>
      </c>
      <c r="M86" s="24">
        <f>BRPL_EOD!M86-BRPL_ISGS_exbus!M86</f>
        <v>0</v>
      </c>
      <c r="N86" s="24">
        <f>BRPL_EOD!N86-BRPL_ISGS_exbus!N86</f>
        <v>-6.7252653061231626E-3</v>
      </c>
      <c r="O86" s="24">
        <f>BRPL_EOD!O86-BRPL_ISGS_exbus!O86</f>
        <v>-8.1492606284427893E-4</v>
      </c>
      <c r="P86" s="24">
        <f>BRPL_EOD!P86-BRPL_ISGS_exbus!P86</f>
        <v>2.3775381752031421E-3</v>
      </c>
      <c r="Q86" s="24">
        <f>BRPL_EOD!Q86-BRPL_ISGS_exbus!Q86</f>
        <v>6.1828790983575743E-4</v>
      </c>
      <c r="R86" s="24">
        <f>BRPL_EOD!R86-BRPL_ISGS_exbus!R86</f>
        <v>4.1842607204110038E-3</v>
      </c>
      <c r="S86" s="24">
        <f>BRPL_EOD!S86-BRPL_ISGS_exbus!S86</f>
        <v>6.1716228070274326E-4</v>
      </c>
      <c r="T86" s="24">
        <f>BRPL_EOD!T86-BRPL_ISGS_exbus!T86</f>
        <v>0</v>
      </c>
      <c r="U86" s="24">
        <f>BRPL_EOD!U86-BRPL_ISGS_exbus!U86</f>
        <v>-9.0843174712773589E-4</v>
      </c>
      <c r="V86" s="24">
        <f>BRPL_EOD!V86-BRPL_ISGS_exbus!V86</f>
        <v>-1.1526315789485153E-3</v>
      </c>
      <c r="W86" s="24">
        <f>BRPL_EOD!W86-BRPL_ISGS_exbus!W86</f>
        <v>9.1715156669636144E-3</v>
      </c>
      <c r="X86" s="24">
        <f>BRPL_EOD!X86-BRPL_ISGS_exbus!X86</f>
        <v>-1.6641924214582104E-3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-1.0702745298658556E-3</v>
      </c>
      <c r="L87" s="24">
        <f>BRPL_EOD!L87-BRPL_ISGS_exbus!L87</f>
        <v>5.0241254433203153E-5</v>
      </c>
      <c r="M87" s="24">
        <f>BRPL_EOD!M87-BRPL_ISGS_exbus!M87</f>
        <v>0</v>
      </c>
      <c r="N87" s="24">
        <f>BRPL_EOD!N87-BRPL_ISGS_exbus!N87</f>
        <v>-6.7252653061231626E-3</v>
      </c>
      <c r="O87" s="24">
        <f>BRPL_EOD!O87-BRPL_ISGS_exbus!O87</f>
        <v>-8.1492606284427893E-4</v>
      </c>
      <c r="P87" s="24">
        <f>BRPL_EOD!P87-BRPL_ISGS_exbus!P87</f>
        <v>2.3775381752031421E-3</v>
      </c>
      <c r="Q87" s="24">
        <f>BRPL_EOD!Q87-BRPL_ISGS_exbus!Q87</f>
        <v>6.1828790983575743E-4</v>
      </c>
      <c r="R87" s="24">
        <f>BRPL_EOD!R87-BRPL_ISGS_exbus!R87</f>
        <v>4.1842607204110038E-3</v>
      </c>
      <c r="S87" s="24">
        <f>BRPL_EOD!S87-BRPL_ISGS_exbus!S87</f>
        <v>6.1716228070274326E-4</v>
      </c>
      <c r="T87" s="24">
        <f>BRPL_EOD!T87-BRPL_ISGS_exbus!T87</f>
        <v>0</v>
      </c>
      <c r="U87" s="24">
        <f>BRPL_EOD!U87-BRPL_ISGS_exbus!U87</f>
        <v>-9.0843174712773589E-4</v>
      </c>
      <c r="V87" s="24">
        <f>BRPL_EOD!V87-BRPL_ISGS_exbus!V87</f>
        <v>-1.1526315789485153E-3</v>
      </c>
      <c r="W87" s="24">
        <f>BRPL_EOD!W87-BRPL_ISGS_exbus!W87</f>
        <v>9.1715156669636144E-3</v>
      </c>
      <c r="X87" s="24">
        <f>BRPL_EOD!X87-BRPL_ISGS_exbus!X87</f>
        <v>-1.6641924214582104E-3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-1.0702745298658556E-3</v>
      </c>
      <c r="L88" s="24">
        <f>BRPL_EOD!L88-BRPL_ISGS_exbus!L88</f>
        <v>1.0080020540037538E-5</v>
      </c>
      <c r="M88" s="24">
        <f>BRPL_EOD!M88-BRPL_ISGS_exbus!M88</f>
        <v>0</v>
      </c>
      <c r="N88" s="24">
        <f>BRPL_EOD!N88-BRPL_ISGS_exbus!N88</f>
        <v>-6.7252653061231626E-3</v>
      </c>
      <c r="O88" s="24">
        <f>BRPL_EOD!O88-BRPL_ISGS_exbus!O88</f>
        <v>-8.1492606284427893E-4</v>
      </c>
      <c r="P88" s="24">
        <f>BRPL_EOD!P88-BRPL_ISGS_exbus!P88</f>
        <v>2.3775381752031421E-3</v>
      </c>
      <c r="Q88" s="24">
        <f>BRPL_EOD!Q88-BRPL_ISGS_exbus!Q88</f>
        <v>6.1828790983575743E-4</v>
      </c>
      <c r="R88" s="24">
        <f>BRPL_EOD!R88-BRPL_ISGS_exbus!R88</f>
        <v>-1.9313777777796304E-4</v>
      </c>
      <c r="S88" s="24">
        <f>BRPL_EOD!S88-BRPL_ISGS_exbus!S88</f>
        <v>6.1716228070274326E-4</v>
      </c>
      <c r="T88" s="24">
        <f>BRPL_EOD!T88-BRPL_ISGS_exbus!T88</f>
        <v>0</v>
      </c>
      <c r="U88" s="24">
        <f>BRPL_EOD!U88-BRPL_ISGS_exbus!U88</f>
        <v>-9.0843174712773589E-4</v>
      </c>
      <c r="V88" s="24">
        <f>BRPL_EOD!V88-BRPL_ISGS_exbus!V88</f>
        <v>-1.1526315789485153E-3</v>
      </c>
      <c r="W88" s="24">
        <f>BRPL_EOD!W88-BRPL_ISGS_exbus!W88</f>
        <v>9.1715156669636144E-3</v>
      </c>
      <c r="X88" s="24">
        <f>BRPL_EOD!X88-BRPL_ISGS_exbus!X88</f>
        <v>-1.6641924214582104E-3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-1.0702745298658556E-3</v>
      </c>
      <c r="L89" s="24">
        <f>BRPL_EOD!L89-BRPL_ISGS_exbus!L89</f>
        <v>1.0080020540037538E-5</v>
      </c>
      <c r="M89" s="24">
        <f>BRPL_EOD!M89-BRPL_ISGS_exbus!M89</f>
        <v>0</v>
      </c>
      <c r="N89" s="24">
        <f>BRPL_EOD!N89-BRPL_ISGS_exbus!N89</f>
        <v>-6.7252653061231626E-3</v>
      </c>
      <c r="O89" s="24">
        <f>BRPL_EOD!O89-BRPL_ISGS_exbus!O89</f>
        <v>-8.1492606284427893E-4</v>
      </c>
      <c r="P89" s="24">
        <f>BRPL_EOD!P89-BRPL_ISGS_exbus!P89</f>
        <v>2.3775381752031421E-3</v>
      </c>
      <c r="Q89" s="24">
        <f>BRPL_EOD!Q89-BRPL_ISGS_exbus!Q89</f>
        <v>6.1828790983575743E-4</v>
      </c>
      <c r="R89" s="24">
        <f>BRPL_EOD!R89-BRPL_ISGS_exbus!R89</f>
        <v>-1.9313777777796304E-4</v>
      </c>
      <c r="S89" s="24">
        <f>BRPL_EOD!S89-BRPL_ISGS_exbus!S89</f>
        <v>6.1716228070274326E-4</v>
      </c>
      <c r="T89" s="24">
        <f>BRPL_EOD!T89-BRPL_ISGS_exbus!T89</f>
        <v>0</v>
      </c>
      <c r="U89" s="24">
        <f>BRPL_EOD!U89-BRPL_ISGS_exbus!U89</f>
        <v>-9.0843174712773589E-4</v>
      </c>
      <c r="V89" s="24">
        <f>BRPL_EOD!V89-BRPL_ISGS_exbus!V89</f>
        <v>-1.1526315789485153E-3</v>
      </c>
      <c r="W89" s="24">
        <f>BRPL_EOD!W89-BRPL_ISGS_exbus!W89</f>
        <v>9.1715156669636144E-3</v>
      </c>
      <c r="X89" s="24">
        <f>BRPL_EOD!X89-BRPL_ISGS_exbus!X89</f>
        <v>-1.6641924214582104E-3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-1.0702745298658556E-3</v>
      </c>
      <c r="L90" s="24">
        <f>BRPL_EOD!L90-BRPL_ISGS_exbus!L90</f>
        <v>1.0080020540037538E-5</v>
      </c>
      <c r="M90" s="24">
        <f>BRPL_EOD!M90-BRPL_ISGS_exbus!M90</f>
        <v>0</v>
      </c>
      <c r="N90" s="24">
        <f>BRPL_EOD!N90-BRPL_ISGS_exbus!N90</f>
        <v>-6.7252653061231626E-3</v>
      </c>
      <c r="O90" s="24">
        <f>BRPL_EOD!O90-BRPL_ISGS_exbus!O90</f>
        <v>-8.1492606284427893E-4</v>
      </c>
      <c r="P90" s="24">
        <f>BRPL_EOD!P90-BRPL_ISGS_exbus!P90</f>
        <v>2.3775381752031421E-3</v>
      </c>
      <c r="Q90" s="24">
        <f>BRPL_EOD!Q90-BRPL_ISGS_exbus!Q90</f>
        <v>6.1828790983575743E-4</v>
      </c>
      <c r="R90" s="24">
        <f>BRPL_EOD!R90-BRPL_ISGS_exbus!R90</f>
        <v>-1.9313777777796304E-4</v>
      </c>
      <c r="S90" s="24">
        <f>BRPL_EOD!S90-BRPL_ISGS_exbus!S90</f>
        <v>6.1716228070274326E-4</v>
      </c>
      <c r="T90" s="24">
        <f>BRPL_EOD!T90-BRPL_ISGS_exbus!T90</f>
        <v>0</v>
      </c>
      <c r="U90" s="24">
        <f>BRPL_EOD!U90-BRPL_ISGS_exbus!U90</f>
        <v>-9.0843174712773589E-4</v>
      </c>
      <c r="V90" s="24">
        <f>BRPL_EOD!V90-BRPL_ISGS_exbus!V90</f>
        <v>-1.1526315789485153E-3</v>
      </c>
      <c r="W90" s="24">
        <f>BRPL_EOD!W90-BRPL_ISGS_exbus!W90</f>
        <v>9.1715156669636144E-3</v>
      </c>
      <c r="X90" s="24">
        <f>BRPL_EOD!X90-BRPL_ISGS_exbus!X90</f>
        <v>-1.6641924214582104E-3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-1.0702745298658556E-3</v>
      </c>
      <c r="L91" s="24">
        <f>BRPL_EOD!L91-BRPL_ISGS_exbus!L91</f>
        <v>1.0080020540037538E-5</v>
      </c>
      <c r="M91" s="24">
        <f>BRPL_EOD!M91-BRPL_ISGS_exbus!M91</f>
        <v>0</v>
      </c>
      <c r="N91" s="24">
        <f>BRPL_EOD!N91-BRPL_ISGS_exbus!N91</f>
        <v>-6.7252653061231626E-3</v>
      </c>
      <c r="O91" s="24">
        <f>BRPL_EOD!O91-BRPL_ISGS_exbus!O91</f>
        <v>-8.1492606284427893E-4</v>
      </c>
      <c r="P91" s="24">
        <f>BRPL_EOD!P91-BRPL_ISGS_exbus!P91</f>
        <v>2.3775381752031421E-3</v>
      </c>
      <c r="Q91" s="24">
        <f>BRPL_EOD!Q91-BRPL_ISGS_exbus!Q91</f>
        <v>6.1828790983575743E-4</v>
      </c>
      <c r="R91" s="24">
        <f>BRPL_EOD!R91-BRPL_ISGS_exbus!R91</f>
        <v>-1.1158396871948639E-3</v>
      </c>
      <c r="S91" s="24">
        <f>BRPL_EOD!S91-BRPL_ISGS_exbus!S91</f>
        <v>5.8953032659303517E-4</v>
      </c>
      <c r="T91" s="24">
        <f>BRPL_EOD!T91-BRPL_ISGS_exbus!T91</f>
        <v>0</v>
      </c>
      <c r="U91" s="24">
        <f>BRPL_EOD!U91-BRPL_ISGS_exbus!U91</f>
        <v>-9.0843174712773589E-4</v>
      </c>
      <c r="V91" s="24">
        <f>BRPL_EOD!V91-BRPL_ISGS_exbus!V91</f>
        <v>-1.1526315789485153E-3</v>
      </c>
      <c r="W91" s="24">
        <f>BRPL_EOD!W91-BRPL_ISGS_exbus!W91</f>
        <v>9.1715156669636144E-3</v>
      </c>
      <c r="X91" s="24">
        <f>BRPL_EOD!X91-BRPL_ISGS_exbus!X91</f>
        <v>-1.6641924214582104E-3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-1.0702745298658556E-3</v>
      </c>
      <c r="L92" s="24">
        <f>BRPL_EOD!L92-BRPL_ISGS_exbus!L92</f>
        <v>1.0080020540037538E-5</v>
      </c>
      <c r="M92" s="24">
        <f>BRPL_EOD!M92-BRPL_ISGS_exbus!M92</f>
        <v>0</v>
      </c>
      <c r="N92" s="24">
        <f>BRPL_EOD!N92-BRPL_ISGS_exbus!N92</f>
        <v>-6.7252653061231626E-3</v>
      </c>
      <c r="O92" s="24">
        <f>BRPL_EOD!O92-BRPL_ISGS_exbus!O92</f>
        <v>-8.1492606284427893E-4</v>
      </c>
      <c r="P92" s="24">
        <f>BRPL_EOD!P92-BRPL_ISGS_exbus!P92</f>
        <v>2.3775381752031421E-3</v>
      </c>
      <c r="Q92" s="24">
        <f>BRPL_EOD!Q92-BRPL_ISGS_exbus!Q92</f>
        <v>6.1828790983575743E-4</v>
      </c>
      <c r="R92" s="24">
        <f>BRPL_EOD!R92-BRPL_ISGS_exbus!R92</f>
        <v>-1.1158396871948639E-3</v>
      </c>
      <c r="S92" s="24">
        <f>BRPL_EOD!S92-BRPL_ISGS_exbus!S92</f>
        <v>5.8953032659303517E-4</v>
      </c>
      <c r="T92" s="24">
        <f>BRPL_EOD!T92-BRPL_ISGS_exbus!T92</f>
        <v>0</v>
      </c>
      <c r="U92" s="24">
        <f>BRPL_EOD!U92-BRPL_ISGS_exbus!U92</f>
        <v>-9.0843174712773589E-4</v>
      </c>
      <c r="V92" s="24">
        <f>BRPL_EOD!V92-BRPL_ISGS_exbus!V92</f>
        <v>-1.1526315789485153E-3</v>
      </c>
      <c r="W92" s="24">
        <f>BRPL_EOD!W92-BRPL_ISGS_exbus!W92</f>
        <v>9.1715156669636144E-3</v>
      </c>
      <c r="X92" s="24">
        <f>BRPL_EOD!X92-BRPL_ISGS_exbus!X92</f>
        <v>-1.6641924214582104E-3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3.7216165125641965E-3</v>
      </c>
      <c r="L93" s="24">
        <f>BRPL_EOD!L93-BRPL_ISGS_exbus!L93</f>
        <v>1.0080020540037538E-5</v>
      </c>
      <c r="M93" s="24">
        <f>BRPL_EOD!M93-BRPL_ISGS_exbus!M93</f>
        <v>0</v>
      </c>
      <c r="N93" s="24">
        <f>BRPL_EOD!N93-BRPL_ISGS_exbus!N93</f>
        <v>-6.7252653061231626E-3</v>
      </c>
      <c r="O93" s="24">
        <f>BRPL_EOD!O93-BRPL_ISGS_exbus!O93</f>
        <v>-8.1492606284427893E-4</v>
      </c>
      <c r="P93" s="24">
        <f>BRPL_EOD!P93-BRPL_ISGS_exbus!P93</f>
        <v>2.3775381752031421E-3</v>
      </c>
      <c r="Q93" s="24">
        <f>BRPL_EOD!Q93-BRPL_ISGS_exbus!Q93</f>
        <v>6.1828790983575743E-4</v>
      </c>
      <c r="R93" s="24">
        <f>BRPL_EOD!R93-BRPL_ISGS_exbus!R93</f>
        <v>-1.1158396871948639E-3</v>
      </c>
      <c r="S93" s="24">
        <f>BRPL_EOD!S93-BRPL_ISGS_exbus!S93</f>
        <v>5.8953032659303517E-4</v>
      </c>
      <c r="T93" s="24">
        <f>BRPL_EOD!T93-BRPL_ISGS_exbus!T93</f>
        <v>0</v>
      </c>
      <c r="U93" s="24">
        <f>BRPL_EOD!U93-BRPL_ISGS_exbus!U93</f>
        <v>-9.0843174712773589E-4</v>
      </c>
      <c r="V93" s="24">
        <f>BRPL_EOD!V93-BRPL_ISGS_exbus!V93</f>
        <v>-1.1526315789485153E-3</v>
      </c>
      <c r="W93" s="24">
        <f>BRPL_EOD!W93-BRPL_ISGS_exbus!W93</f>
        <v>9.1715156669636144E-3</v>
      </c>
      <c r="X93" s="24">
        <f>BRPL_EOD!X93-BRPL_ISGS_exbus!X93</f>
        <v>-1.6641924214582104E-3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3.5874485135991563E-3</v>
      </c>
      <c r="L94" s="24">
        <f>BRPL_EOD!L94-BRPL_ISGS_exbus!L94</f>
        <v>1.0080020540037538E-5</v>
      </c>
      <c r="M94" s="24">
        <f>BRPL_EOD!M94-BRPL_ISGS_exbus!M94</f>
        <v>0</v>
      </c>
      <c r="N94" s="24">
        <f>BRPL_EOD!N94-BRPL_ISGS_exbus!N94</f>
        <v>-6.7252653061231626E-3</v>
      </c>
      <c r="O94" s="24">
        <f>BRPL_EOD!O94-BRPL_ISGS_exbus!O94</f>
        <v>-8.1492606284427893E-4</v>
      </c>
      <c r="P94" s="24">
        <f>BRPL_EOD!P94-BRPL_ISGS_exbus!P94</f>
        <v>2.3775381752031421E-3</v>
      </c>
      <c r="Q94" s="24">
        <f>BRPL_EOD!Q94-BRPL_ISGS_exbus!Q94</f>
        <v>6.1828790983575743E-4</v>
      </c>
      <c r="R94" s="24">
        <f>BRPL_EOD!R94-BRPL_ISGS_exbus!R94</f>
        <v>-1.1158396871948639E-3</v>
      </c>
      <c r="S94" s="24">
        <f>BRPL_EOD!S94-BRPL_ISGS_exbus!S94</f>
        <v>5.8953032659303517E-4</v>
      </c>
      <c r="T94" s="24">
        <f>BRPL_EOD!T94-BRPL_ISGS_exbus!T94</f>
        <v>0</v>
      </c>
      <c r="U94" s="24">
        <f>BRPL_EOD!U94-BRPL_ISGS_exbus!U94</f>
        <v>-9.0843174712773589E-4</v>
      </c>
      <c r="V94" s="24">
        <f>BRPL_EOD!V94-BRPL_ISGS_exbus!V94</f>
        <v>-1.1526315789485153E-3</v>
      </c>
      <c r="W94" s="24">
        <f>BRPL_EOD!W94-BRPL_ISGS_exbus!W94</f>
        <v>9.1715156669636144E-3</v>
      </c>
      <c r="X94" s="24">
        <f>BRPL_EOD!X94-BRPL_ISGS_exbus!X94</f>
        <v>-1.6641924214582104E-3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-3.8059524439404413E-4</v>
      </c>
      <c r="L95" s="24">
        <f>BRPL_EOD!L95-BRPL_ISGS_exbus!L95</f>
        <v>1.0080020540037538E-5</v>
      </c>
      <c r="M95" s="24">
        <f>BRPL_EOD!M95-BRPL_ISGS_exbus!M95</f>
        <v>0</v>
      </c>
      <c r="N95" s="24">
        <f>BRPL_EOD!N95-BRPL_ISGS_exbus!N95</f>
        <v>-6.7252653061231626E-3</v>
      </c>
      <c r="O95" s="24">
        <f>BRPL_EOD!O95-BRPL_ISGS_exbus!O95</f>
        <v>-8.1492606284427893E-4</v>
      </c>
      <c r="P95" s="24">
        <f>BRPL_EOD!P95-BRPL_ISGS_exbus!P95</f>
        <v>2.3775381752031421E-3</v>
      </c>
      <c r="Q95" s="24">
        <f>BRPL_EOD!Q95-BRPL_ISGS_exbus!Q95</f>
        <v>6.1828790983575743E-4</v>
      </c>
      <c r="R95" s="24">
        <f>BRPL_EOD!R95-BRPL_ISGS_exbus!R95</f>
        <v>-1.1158396871948639E-3</v>
      </c>
      <c r="S95" s="24">
        <f>BRPL_EOD!S95-BRPL_ISGS_exbus!S95</f>
        <v>5.8953032659303517E-4</v>
      </c>
      <c r="T95" s="24">
        <f>BRPL_EOD!T95-BRPL_ISGS_exbus!T95</f>
        <v>0</v>
      </c>
      <c r="U95" s="24">
        <f>BRPL_EOD!U95-BRPL_ISGS_exbus!U95</f>
        <v>-9.0843174712773589E-4</v>
      </c>
      <c r="V95" s="24">
        <f>BRPL_EOD!V95-BRPL_ISGS_exbus!V95</f>
        <v>-1.6454399999989988E-3</v>
      </c>
      <c r="W95" s="24">
        <f>BRPL_EOD!W95-BRPL_ISGS_exbus!W95</f>
        <v>9.3509792891843801E-3</v>
      </c>
      <c r="X95" s="24">
        <f>BRPL_EOD!X95-BRPL_ISGS_exbus!X95</f>
        <v>-1.5090552049201733E-3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-3.7421200261178456E-4</v>
      </c>
      <c r="L96" s="24">
        <f>BRPL_EOD!L96-BRPL_ISGS_exbus!L96</f>
        <v>1.372973768503094E-4</v>
      </c>
      <c r="M96" s="24">
        <f>BRPL_EOD!M96-BRPL_ISGS_exbus!M96</f>
        <v>0</v>
      </c>
      <c r="N96" s="24">
        <f>BRPL_EOD!N96-BRPL_ISGS_exbus!N96</f>
        <v>-6.7252653061231626E-3</v>
      </c>
      <c r="O96" s="24">
        <f>BRPL_EOD!O96-BRPL_ISGS_exbus!O96</f>
        <v>-8.1492606284427893E-4</v>
      </c>
      <c r="P96" s="24">
        <f>BRPL_EOD!P96-BRPL_ISGS_exbus!P96</f>
        <v>2.3775381752031421E-3</v>
      </c>
      <c r="Q96" s="24">
        <f>BRPL_EOD!Q96-BRPL_ISGS_exbus!Q96</f>
        <v>-1.5043835616430634E-3</v>
      </c>
      <c r="R96" s="24">
        <f>BRPL_EOD!R96-BRPL_ISGS_exbus!R96</f>
        <v>-1.339921465969951E-3</v>
      </c>
      <c r="S96" s="24">
        <f>BRPL_EOD!S96-BRPL_ISGS_exbus!S96</f>
        <v>9.212684527053483E-4</v>
      </c>
      <c r="T96" s="24">
        <f>BRPL_EOD!T96-BRPL_ISGS_exbus!T96</f>
        <v>0</v>
      </c>
      <c r="U96" s="24">
        <f>BRPL_EOD!U96-BRPL_ISGS_exbus!U96</f>
        <v>-9.0843174712773589E-4</v>
      </c>
      <c r="V96" s="24">
        <f>BRPL_EOD!V96-BRPL_ISGS_exbus!V96</f>
        <v>-9.2499999999962057E-4</v>
      </c>
      <c r="W96" s="24">
        <f>BRPL_EOD!W96-BRPL_ISGS_exbus!W96</f>
        <v>9.3509792891843801E-3</v>
      </c>
      <c r="X96" s="24">
        <f>BRPL_EOD!X96-BRPL_ISGS_exbus!X96</f>
        <v>-1.5090552049201733E-3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-3.7421200261178456E-4</v>
      </c>
      <c r="L97" s="24">
        <f>BRPL_EOD!L97-BRPL_ISGS_exbus!L97</f>
        <v>1.372973768503094E-4</v>
      </c>
      <c r="M97" s="24">
        <f>BRPL_EOD!M97-BRPL_ISGS_exbus!M97</f>
        <v>0</v>
      </c>
      <c r="N97" s="24">
        <f>BRPL_EOD!N97-BRPL_ISGS_exbus!N97</f>
        <v>-6.7252653061231626E-3</v>
      </c>
      <c r="O97" s="24">
        <f>BRPL_EOD!O97-BRPL_ISGS_exbus!O97</f>
        <v>-8.1492606284427893E-4</v>
      </c>
      <c r="P97" s="24">
        <f>BRPL_EOD!P97-BRPL_ISGS_exbus!P97</f>
        <v>2.3775381752031421E-3</v>
      </c>
      <c r="Q97" s="24">
        <f>BRPL_EOD!Q97-BRPL_ISGS_exbus!Q97</f>
        <v>-1.5043835616430634E-3</v>
      </c>
      <c r="R97" s="24">
        <f>BRPL_EOD!R97-BRPL_ISGS_exbus!R97</f>
        <v>5.6667380137653822E-5</v>
      </c>
      <c r="S97" s="24">
        <f>BRPL_EOD!S97-BRPL_ISGS_exbus!S97</f>
        <v>-2.8328850033609854E-4</v>
      </c>
      <c r="T97" s="24">
        <f>BRPL_EOD!T97-BRPL_ISGS_exbus!T97</f>
        <v>0</v>
      </c>
      <c r="U97" s="24">
        <f>BRPL_EOD!U97-BRPL_ISGS_exbus!U97</f>
        <v>-9.0843174712773589E-4</v>
      </c>
      <c r="V97" s="24">
        <f>BRPL_EOD!V97-BRPL_ISGS_exbus!V97</f>
        <v>-9.2499999999962057E-4</v>
      </c>
      <c r="W97" s="24">
        <f>BRPL_EOD!W97-BRPL_ISGS_exbus!W97</f>
        <v>-4.9886196339432587E-3</v>
      </c>
      <c r="X97" s="24">
        <f>BRPL_EOD!X97-BRPL_ISGS_exbus!X97</f>
        <v>-1.5090552049201733E-3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-3.7421200261178456E-4</v>
      </c>
      <c r="L98" s="24">
        <f>BRPL_EOD!L98-BRPL_ISGS_exbus!L98</f>
        <v>1.372973768503094E-4</v>
      </c>
      <c r="M98" s="24">
        <f>BRPL_EOD!M98-BRPL_ISGS_exbus!M98</f>
        <v>0</v>
      </c>
      <c r="N98" s="24">
        <f>BRPL_EOD!N98-BRPL_ISGS_exbus!N98</f>
        <v>-6.7252653061231626E-3</v>
      </c>
      <c r="O98" s="24">
        <f>BRPL_EOD!O98-BRPL_ISGS_exbus!O98</f>
        <v>-8.1492606284427893E-4</v>
      </c>
      <c r="P98" s="24">
        <f>BRPL_EOD!P98-BRPL_ISGS_exbus!P98</f>
        <v>2.3775381752031421E-3</v>
      </c>
      <c r="Q98" s="24">
        <f>BRPL_EOD!Q98-BRPL_ISGS_exbus!Q98</f>
        <v>-1.5043835616430634E-3</v>
      </c>
      <c r="R98" s="24">
        <f>BRPL_EOD!R98-BRPL_ISGS_exbus!R98</f>
        <v>5.6667380137653822E-5</v>
      </c>
      <c r="S98" s="24">
        <f>BRPL_EOD!S98-BRPL_ISGS_exbus!S98</f>
        <v>-2.8328850033609854E-4</v>
      </c>
      <c r="T98" s="24">
        <f>BRPL_EOD!T98-BRPL_ISGS_exbus!T98</f>
        <v>0</v>
      </c>
      <c r="U98" s="24">
        <f>BRPL_EOD!U98-BRPL_ISGS_exbus!U98</f>
        <v>-9.0843174712773589E-4</v>
      </c>
      <c r="V98" s="24">
        <f>BRPL_EOD!V98-BRPL_ISGS_exbus!V98</f>
        <v>-9.2499999999962057E-4</v>
      </c>
      <c r="W98" s="24">
        <f>BRPL_EOD!W98-BRPL_ISGS_exbus!W98</f>
        <v>-4.9886196339432587E-3</v>
      </c>
      <c r="X98" s="24">
        <f>BRPL_EOD!X98-BRPL_ISGS_exbus!X98</f>
        <v>-1.9336343241818099E-3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-1.1900526926567068E-5</v>
      </c>
      <c r="L99" s="24">
        <f>BRPL_EOD!L99-BRPL_ISGS_exbus!L99</f>
        <v>9.5305675397450162E-7</v>
      </c>
      <c r="M99" s="24">
        <f>BRPL_EOD!M99-BRPL_ISGS_exbus!M99</f>
        <v>0</v>
      </c>
      <c r="N99" s="24">
        <f>BRPL_EOD!N99-BRPL_ISGS_exbus!N99</f>
        <v>-1.6140636734784941E-4</v>
      </c>
      <c r="O99" s="24">
        <f>BRPL_EOD!O99-BRPL_ISGS_exbus!O99</f>
        <v>-1.9558225510030169E-5</v>
      </c>
      <c r="P99" s="24">
        <f>BRPL_EOD!P99-BRPL_ISGS_exbus!P99</f>
        <v>5.7060916205831091E-5</v>
      </c>
      <c r="Q99" s="24">
        <f>BRPL_EOD!Q99-BRPL_ISGS_exbus!Q99</f>
        <v>-7.562239988503916E-6</v>
      </c>
      <c r="R99" s="24">
        <f>BRPL_EOD!R99-BRPL_ISGS_exbus!R99</f>
        <v>3.6705384998336754E-5</v>
      </c>
      <c r="S99" s="24">
        <f>BRPL_EOD!S99-BRPL_ISGS_exbus!S99</f>
        <v>5.3813727854845617E-5</v>
      </c>
      <c r="T99" s="24">
        <f>BRPL_EOD!T99-BRPL_ISGS_exbus!T99</f>
        <v>0</v>
      </c>
      <c r="U99" s="24">
        <f>BRPL_EOD!U99-BRPL_ISGS_exbus!U99</f>
        <v>-2.1802361930944869E-5</v>
      </c>
      <c r="V99" s="24">
        <f>BRPL_EOD!V99-BRPL_ISGS_exbus!V99</f>
        <v>-1.4496014273501778E-5</v>
      </c>
      <c r="W99" s="24">
        <f>BRPL_EOD!W99-BRPL_ISGS_exbus!W99</f>
        <v>1.4470999501908777E-4</v>
      </c>
      <c r="X99" s="24">
        <f>BRPL_EOD!X99-BRPL_ISGS_exbus!X99</f>
        <v>-3.5518004856127661E-5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299.89999999999998</v>
      </c>
      <c r="C3" s="196">
        <f>PPCL_NG!P3+PPCL_Spot!P3+GT_NG!P3+GT_Spot!P3+Bawana_NG!P3+Bawana_RLNG!P3+Bawana_Spot!P3</f>
        <v>299.73271334792128</v>
      </c>
      <c r="D3" s="197">
        <f t="shared" ref="D3:D66" si="0">B3-C3</f>
        <v>0.16728665207870108</v>
      </c>
      <c r="E3" s="196">
        <f>PPCL_NG!J3+PPCL_Spot!J3+GT_NG!J3+GT_Spot!J3+Bawana_NG!J3+Bawana_RLNG!J3+Bawana_Spot!J3</f>
        <v>55.529999999999994</v>
      </c>
      <c r="F3" s="196">
        <f>PPCL_NG!Q3+PPCL_Spot!Q3+GT_NG!Q3+GT_Spot!Q3+Bawana_NG!Q3+Bawana_RLNG!Q3+Bawana_Spot!Q3</f>
        <v>55.438424507658638</v>
      </c>
      <c r="G3" s="197">
        <f t="shared" ref="G3:G66" si="1">E3-F3</f>
        <v>9.1575492341355869E-2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24.98</v>
      </c>
      <c r="L3" s="196">
        <f>PPCL_NG!S3+PPCL_Spot!S3+GT_NG!S3+GT_Spot!S3+Bawana_NG!S3+Bawana_RLNG!S3+Bawana_Spot!S3</f>
        <v>24.958336980306346</v>
      </c>
      <c r="M3" s="197">
        <f t="shared" ref="M3:M66" si="3">K3-L3</f>
        <v>2.1663019693654917E-2</v>
      </c>
      <c r="N3" s="196">
        <f>PPCL_NG!M3+PPCL_Spot!M3+GT_NG!M3+GT_Spot!M3+Bawana_NG!M3+Bawana_RLNG!M3+Bawana_Spot!M3</f>
        <v>67.91</v>
      </c>
      <c r="O3" s="196">
        <f>PPCL_NG!T3+PPCL_Spot!T3+GT_NG!T3+GT_Spot!T3+Bawana_NG!T3+Bawana_RLNG!T3+Bawana_Spot!T3</f>
        <v>67.790525164113788</v>
      </c>
      <c r="P3" s="197">
        <f t="shared" ref="P3:P66" si="4">N3-O3</f>
        <v>0.11947483588620855</v>
      </c>
      <c r="Q3" s="197">
        <f>D3+G3+J3+M3+P3</f>
        <v>0.39999999999992042</v>
      </c>
    </row>
    <row r="4" spans="1:17">
      <c r="A4" s="33" t="s">
        <v>46</v>
      </c>
      <c r="B4" s="196">
        <f>PPCL_NG!I4+PPCL_Spot!I4+GT_NG!I4+GT_Spot!I4+Bawana_NG!I4+Bawana_RLNG!I4+Bawana_Spot!I4</f>
        <v>299.89999999999998</v>
      </c>
      <c r="C4" s="196">
        <f>PPCL_NG!P4+PPCL_Spot!P4+GT_NG!P4+GT_Spot!P4+Bawana_NG!P4+Bawana_RLNG!P4+Bawana_Spot!P4</f>
        <v>299.73271334792128</v>
      </c>
      <c r="D4" s="197">
        <f t="shared" si="0"/>
        <v>0.16728665207870108</v>
      </c>
      <c r="E4" s="196">
        <f>PPCL_NG!J4+PPCL_Spot!J4+GT_NG!J4+GT_Spot!J4+Bawana_NG!J4+Bawana_RLNG!J4+Bawana_Spot!J4</f>
        <v>55.529999999999994</v>
      </c>
      <c r="F4" s="196">
        <f>PPCL_NG!Q4+PPCL_Spot!Q4+GT_NG!Q4+GT_Spot!Q4+Bawana_NG!Q4+Bawana_RLNG!Q4+Bawana_Spot!Q4</f>
        <v>55.438424507658638</v>
      </c>
      <c r="G4" s="197">
        <f t="shared" si="1"/>
        <v>9.1575492341355869E-2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24.98</v>
      </c>
      <c r="L4" s="196">
        <f>PPCL_NG!S4+PPCL_Spot!S4+GT_NG!S4+GT_Spot!S4+Bawana_NG!S4+Bawana_RLNG!S4+Bawana_Spot!S4</f>
        <v>24.958336980306346</v>
      </c>
      <c r="M4" s="197">
        <f t="shared" si="3"/>
        <v>2.1663019693654917E-2</v>
      </c>
      <c r="N4" s="196">
        <f>PPCL_NG!M4+PPCL_Spot!M4+GT_NG!M4+GT_Spot!M4+Bawana_NG!M4+Bawana_RLNG!M4+Bawana_Spot!M4</f>
        <v>67.91</v>
      </c>
      <c r="O4" s="196">
        <f>PPCL_NG!T4+PPCL_Spot!T4+GT_NG!T4+GT_Spot!T4+Bawana_NG!T4+Bawana_RLNG!T4+Bawana_Spot!T4</f>
        <v>67.790525164113788</v>
      </c>
      <c r="P4" s="197">
        <f t="shared" si="4"/>
        <v>0.11947483588620855</v>
      </c>
      <c r="Q4" s="197">
        <f t="shared" ref="Q4:Q67" si="5">D4+G4+J4+M4+P4</f>
        <v>0.39999999999992042</v>
      </c>
    </row>
    <row r="5" spans="1:17">
      <c r="A5" s="33" t="s">
        <v>47</v>
      </c>
      <c r="B5" s="196">
        <f>PPCL_NG!I5+PPCL_Spot!I5+GT_NG!I5+GT_Spot!I5+Bawana_NG!I5+Bawana_RLNG!I5+Bawana_Spot!I5</f>
        <v>299.89999999999998</v>
      </c>
      <c r="C5" s="196">
        <f>PPCL_NG!P5+PPCL_Spot!P5+GT_NG!P5+GT_Spot!P5+Bawana_NG!P5+Bawana_RLNG!P5+Bawana_Spot!P5</f>
        <v>299.91672866520787</v>
      </c>
      <c r="D5" s="197">
        <f t="shared" si="0"/>
        <v>-1.6728665207892846E-2</v>
      </c>
      <c r="E5" s="196">
        <f>PPCL_NG!J5+PPCL_Spot!J5+GT_NG!J5+GT_Spot!J5+Bawana_NG!J5+Bawana_RLNG!J5+Bawana_Spot!J5</f>
        <v>55.529999999999994</v>
      </c>
      <c r="F5" s="196">
        <f>PPCL_NG!Q5+PPCL_Spot!Q5+GT_NG!Q5+GT_Spot!Q5+Bawana_NG!Q5+Bawana_RLNG!Q5+Bawana_Spot!Q5</f>
        <v>55.539157549234133</v>
      </c>
      <c r="G5" s="197">
        <f t="shared" si="1"/>
        <v>-9.1575492341391396E-3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24.98</v>
      </c>
      <c r="L5" s="196">
        <f>PPCL_NG!S5+PPCL_Spot!S5+GT_NG!S5+GT_Spot!S5+Bawana_NG!S5+Bawana_RLNG!S5+Bawana_Spot!S5</f>
        <v>24.982166301969364</v>
      </c>
      <c r="M5" s="197">
        <f t="shared" si="3"/>
        <v>-2.1663019693640706E-3</v>
      </c>
      <c r="N5" s="196">
        <f>PPCL_NG!M5+PPCL_Spot!M5+GT_NG!M5+GT_Spot!M5+Bawana_NG!M5+Bawana_RLNG!M5+Bawana_Spot!M5</f>
        <v>67.91</v>
      </c>
      <c r="O5" s="196">
        <f>PPCL_NG!T5+PPCL_Spot!T5+GT_NG!T5+GT_Spot!T5+Bawana_NG!T5+Bawana_RLNG!T5+Bawana_Spot!T5</f>
        <v>67.921947483588625</v>
      </c>
      <c r="P5" s="197">
        <f t="shared" si="4"/>
        <v>-1.1947483588627961E-2</v>
      </c>
      <c r="Q5" s="197">
        <f t="shared" si="5"/>
        <v>-4.0000000000024016E-2</v>
      </c>
    </row>
    <row r="6" spans="1:17">
      <c r="A6" s="33" t="s">
        <v>48</v>
      </c>
      <c r="B6" s="196">
        <f>PPCL_NG!I6+PPCL_Spot!I6+GT_NG!I6+GT_Spot!I6+Bawana_NG!I6+Bawana_RLNG!I6+Bawana_Spot!I6</f>
        <v>299.89999999999998</v>
      </c>
      <c r="C6" s="196">
        <f>PPCL_NG!P6+PPCL_Spot!P6+GT_NG!P6+GT_Spot!P6+Bawana_NG!P6+Bawana_RLNG!P6+Bawana_Spot!P6</f>
        <v>299.91672866520787</v>
      </c>
      <c r="D6" s="197">
        <f t="shared" si="0"/>
        <v>-1.6728665207892846E-2</v>
      </c>
      <c r="E6" s="196">
        <f>PPCL_NG!J6+PPCL_Spot!J6+GT_NG!J6+GT_Spot!J6+Bawana_NG!J6+Bawana_RLNG!J6+Bawana_Spot!J6</f>
        <v>55.529999999999994</v>
      </c>
      <c r="F6" s="196">
        <f>PPCL_NG!Q6+PPCL_Spot!Q6+GT_NG!Q6+GT_Spot!Q6+Bawana_NG!Q6+Bawana_RLNG!Q6+Bawana_Spot!Q6</f>
        <v>55.539157549234133</v>
      </c>
      <c r="G6" s="197">
        <f t="shared" si="1"/>
        <v>-9.1575492341391396E-3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24.98</v>
      </c>
      <c r="L6" s="196">
        <f>PPCL_NG!S6+PPCL_Spot!S6+GT_NG!S6+GT_Spot!S6+Bawana_NG!S6+Bawana_RLNG!S6+Bawana_Spot!S6</f>
        <v>24.982166301969364</v>
      </c>
      <c r="M6" s="197">
        <f t="shared" si="3"/>
        <v>-2.1663019693640706E-3</v>
      </c>
      <c r="N6" s="196">
        <f>PPCL_NG!M6+PPCL_Spot!M6+GT_NG!M6+GT_Spot!M6+Bawana_NG!M6+Bawana_RLNG!M6+Bawana_Spot!M6</f>
        <v>67.91</v>
      </c>
      <c r="O6" s="196">
        <f>PPCL_NG!T6+PPCL_Spot!T6+GT_NG!T6+GT_Spot!T6+Bawana_NG!T6+Bawana_RLNG!T6+Bawana_Spot!T6</f>
        <v>67.921947483588625</v>
      </c>
      <c r="P6" s="197">
        <f t="shared" si="4"/>
        <v>-1.1947483588627961E-2</v>
      </c>
      <c r="Q6" s="197">
        <f t="shared" si="5"/>
        <v>-4.0000000000024016E-2</v>
      </c>
    </row>
    <row r="7" spans="1:17">
      <c r="A7" s="33" t="s">
        <v>49</v>
      </c>
      <c r="B7" s="196">
        <f>PPCL_NG!I7+PPCL_Spot!I7+GT_NG!I7+GT_Spot!I7+Bawana_NG!I7+Bawana_RLNG!I7+Bawana_Spot!I7</f>
        <v>299.89999999999998</v>
      </c>
      <c r="C7" s="196">
        <f>PPCL_NG!P7+PPCL_Spot!P7+GT_NG!P7+GT_Spot!P7+Bawana_NG!P7+Bawana_RLNG!P7+Bawana_Spot!P7</f>
        <v>299.91672866520787</v>
      </c>
      <c r="D7" s="197">
        <f t="shared" si="0"/>
        <v>-1.6728665207892846E-2</v>
      </c>
      <c r="E7" s="196">
        <f>PPCL_NG!J7+PPCL_Spot!J7+GT_NG!J7+GT_Spot!J7+Bawana_NG!J7+Bawana_RLNG!J7+Bawana_Spot!J7</f>
        <v>55.529999999999994</v>
      </c>
      <c r="F7" s="196">
        <f>PPCL_NG!Q7+PPCL_Spot!Q7+GT_NG!Q7+GT_Spot!Q7+Bawana_NG!Q7+Bawana_RLNG!Q7+Bawana_Spot!Q7</f>
        <v>55.539157549234133</v>
      </c>
      <c r="G7" s="197">
        <f t="shared" si="1"/>
        <v>-9.1575492341391396E-3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24.98</v>
      </c>
      <c r="L7" s="196">
        <f>PPCL_NG!S7+PPCL_Spot!S7+GT_NG!S7+GT_Spot!S7+Bawana_NG!S7+Bawana_RLNG!S7+Bawana_Spot!S7</f>
        <v>24.982166301969364</v>
      </c>
      <c r="M7" s="197">
        <f t="shared" si="3"/>
        <v>-2.1663019693640706E-3</v>
      </c>
      <c r="N7" s="196">
        <f>PPCL_NG!M7+PPCL_Spot!M7+GT_NG!M7+GT_Spot!M7+Bawana_NG!M7+Bawana_RLNG!M7+Bawana_Spot!M7</f>
        <v>67.91</v>
      </c>
      <c r="O7" s="196">
        <f>PPCL_NG!T7+PPCL_Spot!T7+GT_NG!T7+GT_Spot!T7+Bawana_NG!T7+Bawana_RLNG!T7+Bawana_Spot!T7</f>
        <v>67.921947483588625</v>
      </c>
      <c r="P7" s="197">
        <f t="shared" si="4"/>
        <v>-1.1947483588627961E-2</v>
      </c>
      <c r="Q7" s="197">
        <f t="shared" si="5"/>
        <v>-4.0000000000024016E-2</v>
      </c>
    </row>
    <row r="8" spans="1:17">
      <c r="A8" s="33" t="s">
        <v>50</v>
      </c>
      <c r="B8" s="196">
        <f>PPCL_NG!I8+PPCL_Spot!I8+GT_NG!I8+GT_Spot!I8+Bawana_NG!I8+Bawana_RLNG!I8+Bawana_Spot!I8</f>
        <v>299.89999999999998</v>
      </c>
      <c r="C8" s="196">
        <f>PPCL_NG!P8+PPCL_Spot!P8+GT_NG!P8+GT_Spot!P8+Bawana_NG!P8+Bawana_RLNG!P8+Bawana_Spot!P8</f>
        <v>299.91672866520787</v>
      </c>
      <c r="D8" s="197">
        <f t="shared" si="0"/>
        <v>-1.6728665207892846E-2</v>
      </c>
      <c r="E8" s="196">
        <f>PPCL_NG!J8+PPCL_Spot!J8+GT_NG!J8+GT_Spot!J8+Bawana_NG!J8+Bawana_RLNG!J8+Bawana_Spot!J8</f>
        <v>55.529999999999994</v>
      </c>
      <c r="F8" s="196">
        <f>PPCL_NG!Q8+PPCL_Spot!Q8+GT_NG!Q8+GT_Spot!Q8+Bawana_NG!Q8+Bawana_RLNG!Q8+Bawana_Spot!Q8</f>
        <v>55.539157549234133</v>
      </c>
      <c r="G8" s="197">
        <f t="shared" si="1"/>
        <v>-9.1575492341391396E-3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24.98</v>
      </c>
      <c r="L8" s="196">
        <f>PPCL_NG!S8+PPCL_Spot!S8+GT_NG!S8+GT_Spot!S8+Bawana_NG!S8+Bawana_RLNG!S8+Bawana_Spot!S8</f>
        <v>24.982166301969364</v>
      </c>
      <c r="M8" s="197">
        <f t="shared" si="3"/>
        <v>-2.1663019693640706E-3</v>
      </c>
      <c r="N8" s="196">
        <f>PPCL_NG!M8+PPCL_Spot!M8+GT_NG!M8+GT_Spot!M8+Bawana_NG!M8+Bawana_RLNG!M8+Bawana_Spot!M8</f>
        <v>67.91</v>
      </c>
      <c r="O8" s="196">
        <f>PPCL_NG!T8+PPCL_Spot!T8+GT_NG!T8+GT_Spot!T8+Bawana_NG!T8+Bawana_RLNG!T8+Bawana_Spot!T8</f>
        <v>67.921947483588625</v>
      </c>
      <c r="P8" s="197">
        <f t="shared" si="4"/>
        <v>-1.1947483588627961E-2</v>
      </c>
      <c r="Q8" s="197">
        <f t="shared" si="5"/>
        <v>-4.0000000000024016E-2</v>
      </c>
    </row>
    <row r="9" spans="1:17">
      <c r="A9" s="33" t="s">
        <v>51</v>
      </c>
      <c r="B9" s="196">
        <f>PPCL_NG!I9+PPCL_Spot!I9+GT_NG!I9+GT_Spot!I9+Bawana_NG!I9+Bawana_RLNG!I9+Bawana_Spot!I9</f>
        <v>299.89999999999998</v>
      </c>
      <c r="C9" s="196">
        <f>PPCL_NG!P9+PPCL_Spot!P9+GT_NG!P9+GT_Spot!P9+Bawana_NG!P9+Bawana_RLNG!P9+Bawana_Spot!P9</f>
        <v>299.91672866520787</v>
      </c>
      <c r="D9" s="197">
        <f t="shared" si="0"/>
        <v>-1.6728665207892846E-2</v>
      </c>
      <c r="E9" s="196">
        <f>PPCL_NG!J9+PPCL_Spot!J9+GT_NG!J9+GT_Spot!J9+Bawana_NG!J9+Bawana_RLNG!J9+Bawana_Spot!J9</f>
        <v>55.529999999999994</v>
      </c>
      <c r="F9" s="196">
        <f>PPCL_NG!Q9+PPCL_Spot!Q9+GT_NG!Q9+GT_Spot!Q9+Bawana_NG!Q9+Bawana_RLNG!Q9+Bawana_Spot!Q9</f>
        <v>55.539157549234133</v>
      </c>
      <c r="G9" s="197">
        <f t="shared" si="1"/>
        <v>-9.1575492341391396E-3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24.98</v>
      </c>
      <c r="L9" s="196">
        <f>PPCL_NG!S9+PPCL_Spot!S9+GT_NG!S9+GT_Spot!S9+Bawana_NG!S9+Bawana_RLNG!S9+Bawana_Spot!S9</f>
        <v>24.982166301969364</v>
      </c>
      <c r="M9" s="197">
        <f t="shared" si="3"/>
        <v>-2.1663019693640706E-3</v>
      </c>
      <c r="N9" s="196">
        <f>PPCL_NG!M9+PPCL_Spot!M9+GT_NG!M9+GT_Spot!M9+Bawana_NG!M9+Bawana_RLNG!M9+Bawana_Spot!M9</f>
        <v>67.91</v>
      </c>
      <c r="O9" s="196">
        <f>PPCL_NG!T9+PPCL_Spot!T9+GT_NG!T9+GT_Spot!T9+Bawana_NG!T9+Bawana_RLNG!T9+Bawana_Spot!T9</f>
        <v>67.921947483588625</v>
      </c>
      <c r="P9" s="197">
        <f t="shared" si="4"/>
        <v>-1.1947483588627961E-2</v>
      </c>
      <c r="Q9" s="197">
        <f t="shared" si="5"/>
        <v>-4.0000000000024016E-2</v>
      </c>
    </row>
    <row r="10" spans="1:17">
      <c r="A10" s="33" t="s">
        <v>52</v>
      </c>
      <c r="B10" s="196">
        <f>PPCL_NG!I10+PPCL_Spot!I10+GT_NG!I10+GT_Spot!I10+Bawana_NG!I10+Bawana_RLNG!I10+Bawana_Spot!I10</f>
        <v>299.89999999999998</v>
      </c>
      <c r="C10" s="196">
        <f>PPCL_NG!P10+PPCL_Spot!P10+GT_NG!P10+GT_Spot!P10+Bawana_NG!P10+Bawana_RLNG!P10+Bawana_Spot!P10</f>
        <v>299.91672866520787</v>
      </c>
      <c r="D10" s="197">
        <f t="shared" si="0"/>
        <v>-1.6728665207892846E-2</v>
      </c>
      <c r="E10" s="196">
        <f>PPCL_NG!J10+PPCL_Spot!J10+GT_NG!J10+GT_Spot!J10+Bawana_NG!J10+Bawana_RLNG!J10+Bawana_Spot!J10</f>
        <v>55.529999999999994</v>
      </c>
      <c r="F10" s="196">
        <f>PPCL_NG!Q10+PPCL_Spot!Q10+GT_NG!Q10+GT_Spot!Q10+Bawana_NG!Q10+Bawana_RLNG!Q10+Bawana_Spot!Q10</f>
        <v>55.539157549234133</v>
      </c>
      <c r="G10" s="197">
        <f t="shared" si="1"/>
        <v>-9.1575492341391396E-3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24.98</v>
      </c>
      <c r="L10" s="196">
        <f>PPCL_NG!S10+PPCL_Spot!S10+GT_NG!S10+GT_Spot!S10+Bawana_NG!S10+Bawana_RLNG!S10+Bawana_Spot!S10</f>
        <v>24.982166301969364</v>
      </c>
      <c r="M10" s="197">
        <f t="shared" si="3"/>
        <v>-2.1663019693640706E-3</v>
      </c>
      <c r="N10" s="196">
        <f>PPCL_NG!M10+PPCL_Spot!M10+GT_NG!M10+GT_Spot!M10+Bawana_NG!M10+Bawana_RLNG!M10+Bawana_Spot!M10</f>
        <v>67.91</v>
      </c>
      <c r="O10" s="196">
        <f>PPCL_NG!T10+PPCL_Spot!T10+GT_NG!T10+GT_Spot!T10+Bawana_NG!T10+Bawana_RLNG!T10+Bawana_Spot!T10</f>
        <v>67.921947483588625</v>
      </c>
      <c r="P10" s="197">
        <f t="shared" si="4"/>
        <v>-1.1947483588627961E-2</v>
      </c>
      <c r="Q10" s="197">
        <f t="shared" si="5"/>
        <v>-4.0000000000024016E-2</v>
      </c>
    </row>
    <row r="11" spans="1:17">
      <c r="A11" s="33" t="s">
        <v>53</v>
      </c>
      <c r="B11" s="196">
        <f>PPCL_NG!I11+PPCL_Spot!I11+GT_NG!I11+GT_Spot!I11+Bawana_NG!I11+Bawana_RLNG!I11+Bawana_Spot!I11</f>
        <v>299.89999999999998</v>
      </c>
      <c r="C11" s="196">
        <f>PPCL_NG!P11+PPCL_Spot!P11+GT_NG!P11+GT_Spot!P11+Bawana_NG!P11+Bawana_RLNG!P11+Bawana_Spot!P11</f>
        <v>299.91672866520787</v>
      </c>
      <c r="D11" s="197">
        <f t="shared" si="0"/>
        <v>-1.6728665207892846E-2</v>
      </c>
      <c r="E11" s="196">
        <f>PPCL_NG!J11+PPCL_Spot!J11+GT_NG!J11+GT_Spot!J11+Bawana_NG!J11+Bawana_RLNG!J11+Bawana_Spot!J11</f>
        <v>55.529999999999994</v>
      </c>
      <c r="F11" s="196">
        <f>PPCL_NG!Q11+PPCL_Spot!Q11+GT_NG!Q11+GT_Spot!Q11+Bawana_NG!Q11+Bawana_RLNG!Q11+Bawana_Spot!Q11</f>
        <v>55.539157549234133</v>
      </c>
      <c r="G11" s="197">
        <f t="shared" si="1"/>
        <v>-9.1575492341391396E-3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</v>
      </c>
      <c r="J11" s="197">
        <f t="shared" si="2"/>
        <v>0</v>
      </c>
      <c r="K11" s="196">
        <f>PPCL_NG!L11+PPCL_Spot!L11+GT_NG!L11+GT_Spot!L11+Bawana_NG!L11+Bawana_RLNG!L11+Bawana_Spot!L11</f>
        <v>24.98</v>
      </c>
      <c r="L11" s="196">
        <f>PPCL_NG!S11+PPCL_Spot!S11+GT_NG!S11+GT_Spot!S11+Bawana_NG!S11+Bawana_RLNG!S11+Bawana_Spot!S11</f>
        <v>24.982166301969364</v>
      </c>
      <c r="M11" s="197">
        <f t="shared" si="3"/>
        <v>-2.1663019693640706E-3</v>
      </c>
      <c r="N11" s="196">
        <f>PPCL_NG!M11+PPCL_Spot!M11+GT_NG!M11+GT_Spot!M11+Bawana_NG!M11+Bawana_RLNG!M11+Bawana_Spot!M11</f>
        <v>67.91</v>
      </c>
      <c r="O11" s="196">
        <f>PPCL_NG!T11+PPCL_Spot!T11+GT_NG!T11+GT_Spot!T11+Bawana_NG!T11+Bawana_RLNG!T11+Bawana_Spot!T11</f>
        <v>67.921947483588625</v>
      </c>
      <c r="P11" s="197">
        <f t="shared" si="4"/>
        <v>-1.1947483588627961E-2</v>
      </c>
      <c r="Q11" s="197">
        <f t="shared" si="5"/>
        <v>-4.0000000000024016E-2</v>
      </c>
    </row>
    <row r="12" spans="1:17">
      <c r="A12" s="33" t="s">
        <v>54</v>
      </c>
      <c r="B12" s="196">
        <f>PPCL_NG!I12+PPCL_Spot!I12+GT_NG!I12+GT_Spot!I12+Bawana_NG!I12+Bawana_RLNG!I12+Bawana_Spot!I12</f>
        <v>299.91000000000003</v>
      </c>
      <c r="C12" s="196">
        <f>PPCL_NG!P12+PPCL_Spot!P12+GT_NG!P12+GT_Spot!P12+Bawana_NG!P12+Bawana_RLNG!P12+Bawana_Spot!P12</f>
        <v>299.9141814703471</v>
      </c>
      <c r="D12" s="197">
        <f t="shared" si="0"/>
        <v>-4.1814703470777204E-3</v>
      </c>
      <c r="E12" s="196">
        <f>PPCL_NG!J12+PPCL_Spot!J12+GT_NG!J12+GT_Spot!J12+Bawana_NG!J12+Bawana_RLNG!J12+Bawana_Spot!J12</f>
        <v>55.54</v>
      </c>
      <c r="F12" s="196">
        <f>PPCL_NG!Q12+PPCL_Spot!Q12+GT_NG!Q12+GT_Spot!Q12+Bawana_NG!Q12+Bawana_RLNG!Q12+Bawana_Spot!Q12</f>
        <v>55.542290243235854</v>
      </c>
      <c r="G12" s="197">
        <f t="shared" si="1"/>
        <v>-2.2902432358549163E-3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</v>
      </c>
      <c r="J12" s="197">
        <f t="shared" si="2"/>
        <v>0</v>
      </c>
      <c r="K12" s="196">
        <f>PPCL_NG!L12+PPCL_Spot!L12+GT_NG!L12+GT_Spot!L12+Bawana_NG!L12+Bawana_RLNG!L12+Bawana_Spot!L12</f>
        <v>24.98</v>
      </c>
      <c r="L12" s="196">
        <f>PPCL_NG!S12+PPCL_Spot!S12+GT_NG!S12+GT_Spot!S12+Bawana_NG!S12+Bawana_RLNG!S12+Bawana_Spot!S12</f>
        <v>24.980541131456683</v>
      </c>
      <c r="M12" s="197">
        <f t="shared" si="3"/>
        <v>-5.4113145668210905E-4</v>
      </c>
      <c r="N12" s="196">
        <f>PPCL_NG!M12+PPCL_Spot!M12+GT_NG!M12+GT_Spot!M12+Bawana_NG!M12+Bawana_RLNG!M12+Bawana_Spot!M12</f>
        <v>67.92</v>
      </c>
      <c r="O12" s="196">
        <f>PPCL_NG!T12+PPCL_Spot!T12+GT_NG!T12+GT_Spot!T12+Bawana_NG!T12+Bawana_RLNG!T12+Bawana_Spot!T12</f>
        <v>67.922987154960367</v>
      </c>
      <c r="P12" s="197">
        <f t="shared" si="4"/>
        <v>-2.9871549603655012E-3</v>
      </c>
      <c r="Q12" s="197">
        <f t="shared" si="5"/>
        <v>-9.9999999999802469E-3</v>
      </c>
    </row>
    <row r="13" spans="1:17">
      <c r="A13" s="33" t="s">
        <v>55</v>
      </c>
      <c r="B13" s="196">
        <f>PPCL_NG!I13+PPCL_Spot!I13+GT_NG!I13+GT_Spot!I13+Bawana_NG!I13+Bawana_RLNG!I13+Bawana_Spot!I13</f>
        <v>299.91000000000003</v>
      </c>
      <c r="C13" s="196">
        <f>PPCL_NG!P13+PPCL_Spot!P13+GT_NG!P13+GT_Spot!P13+Bawana_NG!P13+Bawana_RLNG!P13+Bawana_Spot!P13</f>
        <v>299.9141814703471</v>
      </c>
      <c r="D13" s="197">
        <f t="shared" si="0"/>
        <v>-4.1814703470777204E-3</v>
      </c>
      <c r="E13" s="196">
        <f>PPCL_NG!J13+PPCL_Spot!J13+GT_NG!J13+GT_Spot!J13+Bawana_NG!J13+Bawana_RLNG!J13+Bawana_Spot!J13</f>
        <v>55.54</v>
      </c>
      <c r="F13" s="196">
        <f>PPCL_NG!Q13+PPCL_Spot!Q13+GT_NG!Q13+GT_Spot!Q13+Bawana_NG!Q13+Bawana_RLNG!Q13+Bawana_Spot!Q13</f>
        <v>55.542290243235854</v>
      </c>
      <c r="G13" s="197">
        <f t="shared" si="1"/>
        <v>-2.2902432358549163E-3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</v>
      </c>
      <c r="J13" s="197">
        <f t="shared" si="2"/>
        <v>0</v>
      </c>
      <c r="K13" s="196">
        <f>PPCL_NG!L13+PPCL_Spot!L13+GT_NG!L13+GT_Spot!L13+Bawana_NG!L13+Bawana_RLNG!L13+Bawana_Spot!L13</f>
        <v>24.98</v>
      </c>
      <c r="L13" s="196">
        <f>PPCL_NG!S13+PPCL_Spot!S13+GT_NG!S13+GT_Spot!S13+Bawana_NG!S13+Bawana_RLNG!S13+Bawana_Spot!S13</f>
        <v>24.980541131456683</v>
      </c>
      <c r="M13" s="197">
        <f t="shared" si="3"/>
        <v>-5.4113145668210905E-4</v>
      </c>
      <c r="N13" s="196">
        <f>PPCL_NG!M13+PPCL_Spot!M13+GT_NG!M13+GT_Spot!M13+Bawana_NG!M13+Bawana_RLNG!M13+Bawana_Spot!M13</f>
        <v>67.92</v>
      </c>
      <c r="O13" s="196">
        <f>PPCL_NG!T13+PPCL_Spot!T13+GT_NG!T13+GT_Spot!T13+Bawana_NG!T13+Bawana_RLNG!T13+Bawana_Spot!T13</f>
        <v>67.922987154960367</v>
      </c>
      <c r="P13" s="197">
        <f t="shared" si="4"/>
        <v>-2.9871549603655012E-3</v>
      </c>
      <c r="Q13" s="197">
        <f t="shared" si="5"/>
        <v>-9.9999999999802469E-3</v>
      </c>
    </row>
    <row r="14" spans="1:17">
      <c r="A14" s="33" t="s">
        <v>56</v>
      </c>
      <c r="B14" s="196">
        <f>PPCL_NG!I14+PPCL_Spot!I14+GT_NG!I14+GT_Spot!I14+Bawana_NG!I14+Bawana_RLNG!I14+Bawana_Spot!I14</f>
        <v>299.91000000000003</v>
      </c>
      <c r="C14" s="196">
        <f>PPCL_NG!P14+PPCL_Spot!P14+GT_NG!P14+GT_Spot!P14+Bawana_NG!P14+Bawana_RLNG!P14+Bawana_Spot!P14</f>
        <v>299.9141814703471</v>
      </c>
      <c r="D14" s="197">
        <f t="shared" si="0"/>
        <v>-4.1814703470777204E-3</v>
      </c>
      <c r="E14" s="196">
        <f>PPCL_NG!J14+PPCL_Spot!J14+GT_NG!J14+GT_Spot!J14+Bawana_NG!J14+Bawana_RLNG!J14+Bawana_Spot!J14</f>
        <v>55.54</v>
      </c>
      <c r="F14" s="196">
        <f>PPCL_NG!Q14+PPCL_Spot!Q14+GT_NG!Q14+GT_Spot!Q14+Bawana_NG!Q14+Bawana_RLNG!Q14+Bawana_Spot!Q14</f>
        <v>55.542290243235854</v>
      </c>
      <c r="G14" s="197">
        <f t="shared" si="1"/>
        <v>-2.2902432358549163E-3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</v>
      </c>
      <c r="J14" s="197">
        <f t="shared" si="2"/>
        <v>0</v>
      </c>
      <c r="K14" s="196">
        <f>PPCL_NG!L14+PPCL_Spot!L14+GT_NG!L14+GT_Spot!L14+Bawana_NG!L14+Bawana_RLNG!L14+Bawana_Spot!L14</f>
        <v>24.98</v>
      </c>
      <c r="L14" s="196">
        <f>PPCL_NG!S14+PPCL_Spot!S14+GT_NG!S14+GT_Spot!S14+Bawana_NG!S14+Bawana_RLNG!S14+Bawana_Spot!S14</f>
        <v>24.980541131456683</v>
      </c>
      <c r="M14" s="197">
        <f t="shared" si="3"/>
        <v>-5.4113145668210905E-4</v>
      </c>
      <c r="N14" s="196">
        <f>PPCL_NG!M14+PPCL_Spot!M14+GT_NG!M14+GT_Spot!M14+Bawana_NG!M14+Bawana_RLNG!M14+Bawana_Spot!M14</f>
        <v>67.92</v>
      </c>
      <c r="O14" s="196">
        <f>PPCL_NG!T14+PPCL_Spot!T14+GT_NG!T14+GT_Spot!T14+Bawana_NG!T14+Bawana_RLNG!T14+Bawana_Spot!T14</f>
        <v>67.922987154960367</v>
      </c>
      <c r="P14" s="197">
        <f t="shared" si="4"/>
        <v>-2.9871549603655012E-3</v>
      </c>
      <c r="Q14" s="197">
        <f t="shared" si="5"/>
        <v>-9.9999999999802469E-3</v>
      </c>
    </row>
    <row r="15" spans="1:17">
      <c r="A15" s="33" t="s">
        <v>57</v>
      </c>
      <c r="B15" s="196">
        <f>PPCL_NG!I15+PPCL_Spot!I15+GT_NG!I15+GT_Spot!I15+Bawana_NG!I15+Bawana_RLNG!I15+Bawana_Spot!I15</f>
        <v>300.35000000000002</v>
      </c>
      <c r="C15" s="196">
        <f>PPCL_NG!P15+PPCL_Spot!P15+GT_NG!P15+GT_Spot!P15+Bawana_NG!P15+Bawana_RLNG!P15+Bawana_Spot!P15</f>
        <v>300.35837679616816</v>
      </c>
      <c r="D15" s="197">
        <f t="shared" si="0"/>
        <v>-8.3767961681360248E-3</v>
      </c>
      <c r="E15" s="196">
        <f>PPCL_NG!J15+PPCL_Spot!J15+GT_NG!J15+GT_Spot!J15+Bawana_NG!J15+Bawana_RLNG!J15+Bawana_Spot!J15</f>
        <v>55.779999999999994</v>
      </c>
      <c r="F15" s="196">
        <f>PPCL_NG!Q15+PPCL_Spot!Q15+GT_NG!Q15+GT_Spot!Q15+Bawana_NG!Q15+Bawana_RLNG!Q15+Bawana_Spot!Q15</f>
        <v>55.784587546567323</v>
      </c>
      <c r="G15" s="197">
        <f t="shared" si="1"/>
        <v>-4.5875465673290705E-3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</v>
      </c>
      <c r="J15" s="197">
        <f t="shared" si="2"/>
        <v>0</v>
      </c>
      <c r="K15" s="196">
        <f>PPCL_NG!L15+PPCL_Spot!L15+GT_NG!L15+GT_Spot!L15+Bawana_NG!L15+Bawana_RLNG!L15+Bawana_Spot!L15</f>
        <v>24.98</v>
      </c>
      <c r="L15" s="196">
        <f>PPCL_NG!S15+PPCL_Spot!S15+GT_NG!S15+GT_Spot!S15+Bawana_NG!S15+Bawana_RLNG!S15+Bawana_Spot!S15</f>
        <v>24.981053751995741</v>
      </c>
      <c r="M15" s="197">
        <f t="shared" si="3"/>
        <v>-1.0537519957409813E-3</v>
      </c>
      <c r="N15" s="196">
        <f>PPCL_NG!M15+PPCL_Spot!M15+GT_NG!M15+GT_Spot!M15+Bawana_NG!M15+Bawana_RLNG!M15+Bawana_Spot!M15</f>
        <v>68.23</v>
      </c>
      <c r="O15" s="196">
        <f>PPCL_NG!T15+PPCL_Spot!T15+GT_NG!T15+GT_Spot!T15+Bawana_NG!T15+Bawana_RLNG!T15+Bawana_Spot!T15</f>
        <v>68.235981905268758</v>
      </c>
      <c r="P15" s="197">
        <f t="shared" si="4"/>
        <v>-5.9819052687544172E-3</v>
      </c>
      <c r="Q15" s="197">
        <f t="shared" si="5"/>
        <v>-1.9999999999960494E-2</v>
      </c>
    </row>
    <row r="16" spans="1:17">
      <c r="A16" s="33" t="s">
        <v>58</v>
      </c>
      <c r="B16" s="196">
        <f>PPCL_NG!I16+PPCL_Spot!I16+GT_NG!I16+GT_Spot!I16+Bawana_NG!I16+Bawana_RLNG!I16+Bawana_Spot!I16</f>
        <v>300.35000000000002</v>
      </c>
      <c r="C16" s="196">
        <f>PPCL_NG!P16+PPCL_Spot!P16+GT_NG!P16+GT_Spot!P16+Bawana_NG!P16+Bawana_RLNG!P16+Bawana_Spot!P16</f>
        <v>300.35837679616816</v>
      </c>
      <c r="D16" s="197">
        <f t="shared" si="0"/>
        <v>-8.3767961681360248E-3</v>
      </c>
      <c r="E16" s="196">
        <f>PPCL_NG!J16+PPCL_Spot!J16+GT_NG!J16+GT_Spot!J16+Bawana_NG!J16+Bawana_RLNG!J16+Bawana_Spot!J16</f>
        <v>55.779999999999994</v>
      </c>
      <c r="F16" s="196">
        <f>PPCL_NG!Q16+PPCL_Spot!Q16+GT_NG!Q16+GT_Spot!Q16+Bawana_NG!Q16+Bawana_RLNG!Q16+Bawana_Spot!Q16</f>
        <v>55.784587546567323</v>
      </c>
      <c r="G16" s="197">
        <f t="shared" si="1"/>
        <v>-4.5875465673290705E-3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</v>
      </c>
      <c r="J16" s="197">
        <f t="shared" si="2"/>
        <v>0</v>
      </c>
      <c r="K16" s="196">
        <f>PPCL_NG!L16+PPCL_Spot!L16+GT_NG!L16+GT_Spot!L16+Bawana_NG!L16+Bawana_RLNG!L16+Bawana_Spot!L16</f>
        <v>24.98</v>
      </c>
      <c r="L16" s="196">
        <f>PPCL_NG!S16+PPCL_Spot!S16+GT_NG!S16+GT_Spot!S16+Bawana_NG!S16+Bawana_RLNG!S16+Bawana_Spot!S16</f>
        <v>24.981053751995741</v>
      </c>
      <c r="M16" s="197">
        <f t="shared" si="3"/>
        <v>-1.0537519957409813E-3</v>
      </c>
      <c r="N16" s="196">
        <f>PPCL_NG!M16+PPCL_Spot!M16+GT_NG!M16+GT_Spot!M16+Bawana_NG!M16+Bawana_RLNG!M16+Bawana_Spot!M16</f>
        <v>68.23</v>
      </c>
      <c r="O16" s="196">
        <f>PPCL_NG!T16+PPCL_Spot!T16+GT_NG!T16+GT_Spot!T16+Bawana_NG!T16+Bawana_RLNG!T16+Bawana_Spot!T16</f>
        <v>68.235981905268758</v>
      </c>
      <c r="P16" s="197">
        <f t="shared" si="4"/>
        <v>-5.9819052687544172E-3</v>
      </c>
      <c r="Q16" s="197">
        <f t="shared" si="5"/>
        <v>-1.9999999999960494E-2</v>
      </c>
    </row>
    <row r="17" spans="1:17">
      <c r="A17" s="33" t="s">
        <v>59</v>
      </c>
      <c r="B17" s="196">
        <f>PPCL_NG!I17+PPCL_Spot!I17+GT_NG!I17+GT_Spot!I17+Bawana_NG!I17+Bawana_RLNG!I17+Bawana_Spot!I17</f>
        <v>300.35000000000002</v>
      </c>
      <c r="C17" s="196">
        <f>PPCL_NG!P17+PPCL_Spot!P17+GT_NG!P17+GT_Spot!P17+Bawana_NG!P17+Bawana_RLNG!P17+Bawana_Spot!P17</f>
        <v>300.35837679616816</v>
      </c>
      <c r="D17" s="197">
        <f t="shared" si="0"/>
        <v>-8.3767961681360248E-3</v>
      </c>
      <c r="E17" s="196">
        <f>PPCL_NG!J17+PPCL_Spot!J17+GT_NG!J17+GT_Spot!J17+Bawana_NG!J17+Bawana_RLNG!J17+Bawana_Spot!J17</f>
        <v>55.779999999999994</v>
      </c>
      <c r="F17" s="196">
        <f>PPCL_NG!Q17+PPCL_Spot!Q17+GT_NG!Q17+GT_Spot!Q17+Bawana_NG!Q17+Bawana_RLNG!Q17+Bawana_Spot!Q17</f>
        <v>55.784587546567323</v>
      </c>
      <c r="G17" s="197">
        <f t="shared" si="1"/>
        <v>-4.5875465673290705E-3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</v>
      </c>
      <c r="J17" s="197">
        <f t="shared" si="2"/>
        <v>0</v>
      </c>
      <c r="K17" s="196">
        <f>PPCL_NG!L17+PPCL_Spot!L17+GT_NG!L17+GT_Spot!L17+Bawana_NG!L17+Bawana_RLNG!L17+Bawana_Spot!L17</f>
        <v>24.98</v>
      </c>
      <c r="L17" s="196">
        <f>PPCL_NG!S17+PPCL_Spot!S17+GT_NG!S17+GT_Spot!S17+Bawana_NG!S17+Bawana_RLNG!S17+Bawana_Spot!S17</f>
        <v>24.981053751995741</v>
      </c>
      <c r="M17" s="197">
        <f t="shared" si="3"/>
        <v>-1.0537519957409813E-3</v>
      </c>
      <c r="N17" s="196">
        <f>PPCL_NG!M17+PPCL_Spot!M17+GT_NG!M17+GT_Spot!M17+Bawana_NG!M17+Bawana_RLNG!M17+Bawana_Spot!M17</f>
        <v>68.23</v>
      </c>
      <c r="O17" s="196">
        <f>PPCL_NG!T17+PPCL_Spot!T17+GT_NG!T17+GT_Spot!T17+Bawana_NG!T17+Bawana_RLNG!T17+Bawana_Spot!T17</f>
        <v>68.235981905268758</v>
      </c>
      <c r="P17" s="197">
        <f t="shared" si="4"/>
        <v>-5.9819052687544172E-3</v>
      </c>
      <c r="Q17" s="197">
        <f t="shared" si="5"/>
        <v>-1.9999999999960494E-2</v>
      </c>
    </row>
    <row r="18" spans="1:17">
      <c r="A18" s="33" t="s">
        <v>60</v>
      </c>
      <c r="B18" s="196">
        <f>PPCL_NG!I18+PPCL_Spot!I18+GT_NG!I18+GT_Spot!I18+Bawana_NG!I18+Bawana_RLNG!I18+Bawana_Spot!I18</f>
        <v>300.35000000000002</v>
      </c>
      <c r="C18" s="196">
        <f>PPCL_NG!P18+PPCL_Spot!P18+GT_NG!P18+GT_Spot!P18+Bawana_NG!P18+Bawana_RLNG!P18+Bawana_Spot!P18</f>
        <v>300.35837679616816</v>
      </c>
      <c r="D18" s="197">
        <f t="shared" si="0"/>
        <v>-8.3767961681360248E-3</v>
      </c>
      <c r="E18" s="196">
        <f>PPCL_NG!J18+PPCL_Spot!J18+GT_NG!J18+GT_Spot!J18+Bawana_NG!J18+Bawana_RLNG!J18+Bawana_Spot!J18</f>
        <v>55.779999999999994</v>
      </c>
      <c r="F18" s="196">
        <f>PPCL_NG!Q18+PPCL_Spot!Q18+GT_NG!Q18+GT_Spot!Q18+Bawana_NG!Q18+Bawana_RLNG!Q18+Bawana_Spot!Q18</f>
        <v>55.784587546567323</v>
      </c>
      <c r="G18" s="197">
        <f t="shared" si="1"/>
        <v>-4.5875465673290705E-3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</v>
      </c>
      <c r="J18" s="197">
        <f t="shared" si="2"/>
        <v>0</v>
      </c>
      <c r="K18" s="196">
        <f>PPCL_NG!L18+PPCL_Spot!L18+GT_NG!L18+GT_Spot!L18+Bawana_NG!L18+Bawana_RLNG!L18+Bawana_Spot!L18</f>
        <v>24.98</v>
      </c>
      <c r="L18" s="196">
        <f>PPCL_NG!S18+PPCL_Spot!S18+GT_NG!S18+GT_Spot!S18+Bawana_NG!S18+Bawana_RLNG!S18+Bawana_Spot!S18</f>
        <v>24.981053751995741</v>
      </c>
      <c r="M18" s="197">
        <f t="shared" si="3"/>
        <v>-1.0537519957409813E-3</v>
      </c>
      <c r="N18" s="196">
        <f>PPCL_NG!M18+PPCL_Spot!M18+GT_NG!M18+GT_Spot!M18+Bawana_NG!M18+Bawana_RLNG!M18+Bawana_Spot!M18</f>
        <v>68.23</v>
      </c>
      <c r="O18" s="196">
        <f>PPCL_NG!T18+PPCL_Spot!T18+GT_NG!T18+GT_Spot!T18+Bawana_NG!T18+Bawana_RLNG!T18+Bawana_Spot!T18</f>
        <v>68.235981905268758</v>
      </c>
      <c r="P18" s="197">
        <f t="shared" si="4"/>
        <v>-5.9819052687544172E-3</v>
      </c>
      <c r="Q18" s="197">
        <f t="shared" si="5"/>
        <v>-1.9999999999960494E-2</v>
      </c>
    </row>
    <row r="19" spans="1:17">
      <c r="A19" s="33" t="s">
        <v>61</v>
      </c>
      <c r="B19" s="196">
        <f>PPCL_NG!I19+PPCL_Spot!I19+GT_NG!I19+GT_Spot!I19+Bawana_NG!I19+Bawana_RLNG!I19+Bawana_Spot!I19</f>
        <v>300.35000000000002</v>
      </c>
      <c r="C19" s="196">
        <f>PPCL_NG!P19+PPCL_Spot!P19+GT_NG!P19+GT_Spot!P19+Bawana_NG!P19+Bawana_RLNG!P19+Bawana_Spot!P19</f>
        <v>300.35837679616816</v>
      </c>
      <c r="D19" s="197">
        <f t="shared" si="0"/>
        <v>-8.3767961681360248E-3</v>
      </c>
      <c r="E19" s="196">
        <f>PPCL_NG!J19+PPCL_Spot!J19+GT_NG!J19+GT_Spot!J19+Bawana_NG!J19+Bawana_RLNG!J19+Bawana_Spot!J19</f>
        <v>55.779999999999994</v>
      </c>
      <c r="F19" s="196">
        <f>PPCL_NG!Q19+PPCL_Spot!Q19+GT_NG!Q19+GT_Spot!Q19+Bawana_NG!Q19+Bawana_RLNG!Q19+Bawana_Spot!Q19</f>
        <v>55.784587546567323</v>
      </c>
      <c r="G19" s="197">
        <f t="shared" si="1"/>
        <v>-4.5875465673290705E-3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</v>
      </c>
      <c r="J19" s="197">
        <f t="shared" si="2"/>
        <v>0</v>
      </c>
      <c r="K19" s="196">
        <f>PPCL_NG!L19+PPCL_Spot!L19+GT_NG!L19+GT_Spot!L19+Bawana_NG!L19+Bawana_RLNG!L19+Bawana_Spot!L19</f>
        <v>24.98</v>
      </c>
      <c r="L19" s="196">
        <f>PPCL_NG!S19+PPCL_Spot!S19+GT_NG!S19+GT_Spot!S19+Bawana_NG!S19+Bawana_RLNG!S19+Bawana_Spot!S19</f>
        <v>24.981053751995741</v>
      </c>
      <c r="M19" s="197">
        <f t="shared" si="3"/>
        <v>-1.0537519957409813E-3</v>
      </c>
      <c r="N19" s="196">
        <f>PPCL_NG!M19+PPCL_Spot!M19+GT_NG!M19+GT_Spot!M19+Bawana_NG!M19+Bawana_RLNG!M19+Bawana_Spot!M19</f>
        <v>68.23</v>
      </c>
      <c r="O19" s="196">
        <f>PPCL_NG!T19+PPCL_Spot!T19+GT_NG!T19+GT_Spot!T19+Bawana_NG!T19+Bawana_RLNG!T19+Bawana_Spot!T19</f>
        <v>68.235981905268758</v>
      </c>
      <c r="P19" s="197">
        <f t="shared" si="4"/>
        <v>-5.9819052687544172E-3</v>
      </c>
      <c r="Q19" s="197">
        <f t="shared" si="5"/>
        <v>-1.9999999999960494E-2</v>
      </c>
    </row>
    <row r="20" spans="1:17">
      <c r="A20" s="33" t="s">
        <v>62</v>
      </c>
      <c r="B20" s="196">
        <f>PPCL_NG!I20+PPCL_Spot!I20+GT_NG!I20+GT_Spot!I20+Bawana_NG!I20+Bawana_RLNG!I20+Bawana_Spot!I20</f>
        <v>300.35000000000002</v>
      </c>
      <c r="C20" s="196">
        <f>PPCL_NG!P20+PPCL_Spot!P20+GT_NG!P20+GT_Spot!P20+Bawana_NG!P20+Bawana_RLNG!P20+Bawana_Spot!P20</f>
        <v>300.35837679616816</v>
      </c>
      <c r="D20" s="197">
        <f t="shared" si="0"/>
        <v>-8.3767961681360248E-3</v>
      </c>
      <c r="E20" s="196">
        <f>PPCL_NG!J20+PPCL_Spot!J20+GT_NG!J20+GT_Spot!J20+Bawana_NG!J20+Bawana_RLNG!J20+Bawana_Spot!J20</f>
        <v>55.779999999999994</v>
      </c>
      <c r="F20" s="196">
        <f>PPCL_NG!Q20+PPCL_Spot!Q20+GT_NG!Q20+GT_Spot!Q20+Bawana_NG!Q20+Bawana_RLNG!Q20+Bawana_Spot!Q20</f>
        <v>55.784587546567323</v>
      </c>
      <c r="G20" s="197">
        <f t="shared" si="1"/>
        <v>-4.5875465673290705E-3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</v>
      </c>
      <c r="J20" s="197">
        <f t="shared" si="2"/>
        <v>0</v>
      </c>
      <c r="K20" s="196">
        <f>PPCL_NG!L20+PPCL_Spot!L20+GT_NG!L20+GT_Spot!L20+Bawana_NG!L20+Bawana_RLNG!L20+Bawana_Spot!L20</f>
        <v>24.98</v>
      </c>
      <c r="L20" s="196">
        <f>PPCL_NG!S20+PPCL_Spot!S20+GT_NG!S20+GT_Spot!S20+Bawana_NG!S20+Bawana_RLNG!S20+Bawana_Spot!S20</f>
        <v>24.981053751995741</v>
      </c>
      <c r="M20" s="197">
        <f t="shared" si="3"/>
        <v>-1.0537519957409813E-3</v>
      </c>
      <c r="N20" s="196">
        <f>PPCL_NG!M20+PPCL_Spot!M20+GT_NG!M20+GT_Spot!M20+Bawana_NG!M20+Bawana_RLNG!M20+Bawana_Spot!M20</f>
        <v>68.23</v>
      </c>
      <c r="O20" s="196">
        <f>PPCL_NG!T20+PPCL_Spot!T20+GT_NG!T20+GT_Spot!T20+Bawana_NG!T20+Bawana_RLNG!T20+Bawana_Spot!T20</f>
        <v>68.235981905268758</v>
      </c>
      <c r="P20" s="197">
        <f t="shared" si="4"/>
        <v>-5.9819052687544172E-3</v>
      </c>
      <c r="Q20" s="197">
        <f t="shared" si="5"/>
        <v>-1.9999999999960494E-2</v>
      </c>
    </row>
    <row r="21" spans="1:17">
      <c r="A21" s="33" t="s">
        <v>63</v>
      </c>
      <c r="B21" s="196">
        <f>PPCL_NG!I21+PPCL_Spot!I21+GT_NG!I21+GT_Spot!I21+Bawana_NG!I21+Bawana_RLNG!I21+Bawana_Spot!I21</f>
        <v>300.35000000000002</v>
      </c>
      <c r="C21" s="196">
        <f>PPCL_NG!P21+PPCL_Spot!P21+GT_NG!P21+GT_Spot!P21+Bawana_NG!P21+Bawana_RLNG!P21+Bawana_Spot!P21</f>
        <v>300.35837679616816</v>
      </c>
      <c r="D21" s="197">
        <f t="shared" si="0"/>
        <v>-8.3767961681360248E-3</v>
      </c>
      <c r="E21" s="196">
        <f>PPCL_NG!J21+PPCL_Spot!J21+GT_NG!J21+GT_Spot!J21+Bawana_NG!J21+Bawana_RLNG!J21+Bawana_Spot!J21</f>
        <v>55.779999999999994</v>
      </c>
      <c r="F21" s="196">
        <f>PPCL_NG!Q21+PPCL_Spot!Q21+GT_NG!Q21+GT_Spot!Q21+Bawana_NG!Q21+Bawana_RLNG!Q21+Bawana_Spot!Q21</f>
        <v>55.784587546567323</v>
      </c>
      <c r="G21" s="197">
        <f t="shared" si="1"/>
        <v>-4.5875465673290705E-3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</v>
      </c>
      <c r="J21" s="197">
        <f t="shared" si="2"/>
        <v>0</v>
      </c>
      <c r="K21" s="196">
        <f>PPCL_NG!L21+PPCL_Spot!L21+GT_NG!L21+GT_Spot!L21+Bawana_NG!L21+Bawana_RLNG!L21+Bawana_Spot!L21</f>
        <v>24.98</v>
      </c>
      <c r="L21" s="196">
        <f>PPCL_NG!S21+PPCL_Spot!S21+GT_NG!S21+GT_Spot!S21+Bawana_NG!S21+Bawana_RLNG!S21+Bawana_Spot!S21</f>
        <v>24.981053751995741</v>
      </c>
      <c r="M21" s="197">
        <f t="shared" si="3"/>
        <v>-1.0537519957409813E-3</v>
      </c>
      <c r="N21" s="196">
        <f>PPCL_NG!M21+PPCL_Spot!M21+GT_NG!M21+GT_Spot!M21+Bawana_NG!M21+Bawana_RLNG!M21+Bawana_Spot!M21</f>
        <v>68.23</v>
      </c>
      <c r="O21" s="196">
        <f>PPCL_NG!T21+PPCL_Spot!T21+GT_NG!T21+GT_Spot!T21+Bawana_NG!T21+Bawana_RLNG!T21+Bawana_Spot!T21</f>
        <v>68.235981905268758</v>
      </c>
      <c r="P21" s="197">
        <f t="shared" si="4"/>
        <v>-5.9819052687544172E-3</v>
      </c>
      <c r="Q21" s="197">
        <f t="shared" si="5"/>
        <v>-1.9999999999960494E-2</v>
      </c>
    </row>
    <row r="22" spans="1:17">
      <c r="A22" s="33" t="s">
        <v>64</v>
      </c>
      <c r="B22" s="196">
        <f>PPCL_NG!I22+PPCL_Spot!I22+GT_NG!I22+GT_Spot!I22+Bawana_NG!I22+Bawana_RLNG!I22+Bawana_Spot!I22</f>
        <v>300.35000000000002</v>
      </c>
      <c r="C22" s="196">
        <f>PPCL_NG!P22+PPCL_Spot!P22+GT_NG!P22+GT_Spot!P22+Bawana_NG!P22+Bawana_RLNG!P22+Bawana_Spot!P22</f>
        <v>300.35837679616816</v>
      </c>
      <c r="D22" s="197">
        <f t="shared" si="0"/>
        <v>-8.3767961681360248E-3</v>
      </c>
      <c r="E22" s="196">
        <f>PPCL_NG!J22+PPCL_Spot!J22+GT_NG!J22+GT_Spot!J22+Bawana_NG!J22+Bawana_RLNG!J22+Bawana_Spot!J22</f>
        <v>55.779999999999994</v>
      </c>
      <c r="F22" s="196">
        <f>PPCL_NG!Q22+PPCL_Spot!Q22+GT_NG!Q22+GT_Spot!Q22+Bawana_NG!Q22+Bawana_RLNG!Q22+Bawana_Spot!Q22</f>
        <v>55.784587546567323</v>
      </c>
      <c r="G22" s="197">
        <f t="shared" si="1"/>
        <v>-4.5875465673290705E-3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</v>
      </c>
      <c r="J22" s="197">
        <f t="shared" si="2"/>
        <v>0</v>
      </c>
      <c r="K22" s="196">
        <f>PPCL_NG!L22+PPCL_Spot!L22+GT_NG!L22+GT_Spot!L22+Bawana_NG!L22+Bawana_RLNG!L22+Bawana_Spot!L22</f>
        <v>24.98</v>
      </c>
      <c r="L22" s="196">
        <f>PPCL_NG!S22+PPCL_Spot!S22+GT_NG!S22+GT_Spot!S22+Bawana_NG!S22+Bawana_RLNG!S22+Bawana_Spot!S22</f>
        <v>24.981053751995741</v>
      </c>
      <c r="M22" s="197">
        <f t="shared" si="3"/>
        <v>-1.0537519957409813E-3</v>
      </c>
      <c r="N22" s="196">
        <f>PPCL_NG!M22+PPCL_Spot!M22+GT_NG!M22+GT_Spot!M22+Bawana_NG!M22+Bawana_RLNG!M22+Bawana_Spot!M22</f>
        <v>68.23</v>
      </c>
      <c r="O22" s="196">
        <f>PPCL_NG!T22+PPCL_Spot!T22+GT_NG!T22+GT_Spot!T22+Bawana_NG!T22+Bawana_RLNG!T22+Bawana_Spot!T22</f>
        <v>68.235981905268758</v>
      </c>
      <c r="P22" s="197">
        <f t="shared" si="4"/>
        <v>-5.9819052687544172E-3</v>
      </c>
      <c r="Q22" s="197">
        <f t="shared" si="5"/>
        <v>-1.9999999999960494E-2</v>
      </c>
    </row>
    <row r="23" spans="1:17">
      <c r="A23" s="33" t="s">
        <v>65</v>
      </c>
      <c r="B23" s="196">
        <f>PPCL_NG!I23+PPCL_Spot!I23+GT_NG!I23+GT_Spot!I23+Bawana_NG!I23+Bawana_RLNG!I23+Bawana_Spot!I23</f>
        <v>299.91000000000003</v>
      </c>
      <c r="C23" s="196">
        <f>PPCL_NG!P23+PPCL_Spot!P23+GT_NG!P23+GT_Spot!P23+Bawana_NG!P23+Bawana_RLNG!P23+Bawana_Spot!P23</f>
        <v>299.9141814703471</v>
      </c>
      <c r="D23" s="197">
        <f t="shared" si="0"/>
        <v>-4.1814703470777204E-3</v>
      </c>
      <c r="E23" s="196">
        <f>PPCL_NG!J23+PPCL_Spot!J23+GT_NG!J23+GT_Spot!J23+Bawana_NG!J23+Bawana_RLNG!J23+Bawana_Spot!J23</f>
        <v>53.440000000000005</v>
      </c>
      <c r="F23" s="196">
        <f>PPCL_NG!Q23+PPCL_Spot!Q23+GT_NG!Q23+GT_Spot!Q23+Bawana_NG!Q23+Bawana_RLNG!Q23+Bawana_Spot!Q23</f>
        <v>53.44229024323586</v>
      </c>
      <c r="G23" s="197">
        <f t="shared" si="1"/>
        <v>-2.2902432358549163E-3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24.98</v>
      </c>
      <c r="L23" s="196">
        <f>PPCL_NG!S23+PPCL_Spot!S23+GT_NG!S23+GT_Spot!S23+Bawana_NG!S23+Bawana_RLNG!S23+Bawana_Spot!S23</f>
        <v>24.980541131456683</v>
      </c>
      <c r="M23" s="197">
        <f t="shared" si="3"/>
        <v>-5.4113145668210905E-4</v>
      </c>
      <c r="N23" s="196">
        <f>PPCL_NG!M23+PPCL_Spot!M23+GT_NG!M23+GT_Spot!M23+Bawana_NG!M23+Bawana_RLNG!M23+Bawana_Spot!M23</f>
        <v>65.39</v>
      </c>
      <c r="O23" s="196">
        <f>PPCL_NG!T23+PPCL_Spot!T23+GT_NG!T23+GT_Spot!T23+Bawana_NG!T23+Bawana_RLNG!T23+Bawana_Spot!T23</f>
        <v>65.392987154960366</v>
      </c>
      <c r="P23" s="197">
        <f t="shared" si="4"/>
        <v>-2.9871549603655012E-3</v>
      </c>
      <c r="Q23" s="197">
        <f t="shared" si="5"/>
        <v>-9.9999999999802469E-3</v>
      </c>
    </row>
    <row r="24" spans="1:17">
      <c r="A24" s="33" t="s">
        <v>66</v>
      </c>
      <c r="B24" s="196">
        <f>PPCL_NG!I24+PPCL_Spot!I24+GT_NG!I24+GT_Spot!I24+Bawana_NG!I24+Bawana_RLNG!I24+Bawana_Spot!I24</f>
        <v>299.91000000000003</v>
      </c>
      <c r="C24" s="196">
        <f>PPCL_NG!P24+PPCL_Spot!P24+GT_NG!P24+GT_Spot!P24+Bawana_NG!P24+Bawana_RLNG!P24+Bawana_Spot!P24</f>
        <v>299.9141814703471</v>
      </c>
      <c r="D24" s="197">
        <f t="shared" si="0"/>
        <v>-4.1814703470777204E-3</v>
      </c>
      <c r="E24" s="196">
        <f>PPCL_NG!J24+PPCL_Spot!J24+GT_NG!J24+GT_Spot!J24+Bawana_NG!J24+Bawana_RLNG!J24+Bawana_Spot!J24</f>
        <v>53.440000000000005</v>
      </c>
      <c r="F24" s="196">
        <f>PPCL_NG!Q24+PPCL_Spot!Q24+GT_NG!Q24+GT_Spot!Q24+Bawana_NG!Q24+Bawana_RLNG!Q24+Bawana_Spot!Q24</f>
        <v>53.44229024323586</v>
      </c>
      <c r="G24" s="197">
        <f t="shared" si="1"/>
        <v>-2.2902432358549163E-3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24.98</v>
      </c>
      <c r="L24" s="196">
        <f>PPCL_NG!S24+PPCL_Spot!S24+GT_NG!S24+GT_Spot!S24+Bawana_NG!S24+Bawana_RLNG!S24+Bawana_Spot!S24</f>
        <v>24.980541131456683</v>
      </c>
      <c r="M24" s="197">
        <f t="shared" si="3"/>
        <v>-5.4113145668210905E-4</v>
      </c>
      <c r="N24" s="196">
        <f>PPCL_NG!M24+PPCL_Spot!M24+GT_NG!M24+GT_Spot!M24+Bawana_NG!M24+Bawana_RLNG!M24+Bawana_Spot!M24</f>
        <v>65.39</v>
      </c>
      <c r="O24" s="196">
        <f>PPCL_NG!T24+PPCL_Spot!T24+GT_NG!T24+GT_Spot!T24+Bawana_NG!T24+Bawana_RLNG!T24+Bawana_Spot!T24</f>
        <v>65.392987154960366</v>
      </c>
      <c r="P24" s="197">
        <f t="shared" si="4"/>
        <v>-2.9871549603655012E-3</v>
      </c>
      <c r="Q24" s="197">
        <f t="shared" si="5"/>
        <v>-9.9999999999802469E-3</v>
      </c>
    </row>
    <row r="25" spans="1:17">
      <c r="A25" s="33" t="s">
        <v>67</v>
      </c>
      <c r="B25" s="196">
        <f>PPCL_NG!I25+PPCL_Spot!I25+GT_NG!I25+GT_Spot!I25+Bawana_NG!I25+Bawana_RLNG!I25+Bawana_Spot!I25</f>
        <v>299.91000000000003</v>
      </c>
      <c r="C25" s="196">
        <f>PPCL_NG!P25+PPCL_Spot!P25+GT_NG!P25+GT_Spot!P25+Bawana_NG!P25+Bawana_RLNG!P25+Bawana_Spot!P25</f>
        <v>299.9141814703471</v>
      </c>
      <c r="D25" s="197">
        <f t="shared" si="0"/>
        <v>-4.1814703470777204E-3</v>
      </c>
      <c r="E25" s="196">
        <f>PPCL_NG!J25+PPCL_Spot!J25+GT_NG!J25+GT_Spot!J25+Bawana_NG!J25+Bawana_RLNG!J25+Bawana_Spot!J25</f>
        <v>53.440000000000005</v>
      </c>
      <c r="F25" s="196">
        <f>PPCL_NG!Q25+PPCL_Spot!Q25+GT_NG!Q25+GT_Spot!Q25+Bawana_NG!Q25+Bawana_RLNG!Q25+Bawana_Spot!Q25</f>
        <v>53.44229024323586</v>
      </c>
      <c r="G25" s="197">
        <f t="shared" si="1"/>
        <v>-2.2902432358549163E-3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24.98</v>
      </c>
      <c r="L25" s="196">
        <f>PPCL_NG!S25+PPCL_Spot!S25+GT_NG!S25+GT_Spot!S25+Bawana_NG!S25+Bawana_RLNG!S25+Bawana_Spot!S25</f>
        <v>24.980541131456683</v>
      </c>
      <c r="M25" s="197">
        <f t="shared" si="3"/>
        <v>-5.4113145668210905E-4</v>
      </c>
      <c r="N25" s="196">
        <f>PPCL_NG!M25+PPCL_Spot!M25+GT_NG!M25+GT_Spot!M25+Bawana_NG!M25+Bawana_RLNG!M25+Bawana_Spot!M25</f>
        <v>65.39</v>
      </c>
      <c r="O25" s="196">
        <f>PPCL_NG!T25+PPCL_Spot!T25+GT_NG!T25+GT_Spot!T25+Bawana_NG!T25+Bawana_RLNG!T25+Bawana_Spot!T25</f>
        <v>65.392987154960366</v>
      </c>
      <c r="P25" s="197">
        <f t="shared" si="4"/>
        <v>-2.9871549603655012E-3</v>
      </c>
      <c r="Q25" s="197">
        <f t="shared" si="5"/>
        <v>-9.9999999999802469E-3</v>
      </c>
    </row>
    <row r="26" spans="1:17">
      <c r="A26" s="33" t="s">
        <v>68</v>
      </c>
      <c r="B26" s="196">
        <f>PPCL_NG!I26+PPCL_Spot!I26+GT_NG!I26+GT_Spot!I26+Bawana_NG!I26+Bawana_RLNG!I26+Bawana_Spot!I26</f>
        <v>299.91000000000003</v>
      </c>
      <c r="C26" s="196">
        <f>PPCL_NG!P26+PPCL_Spot!P26+GT_NG!P26+GT_Spot!P26+Bawana_NG!P26+Bawana_RLNG!P26+Bawana_Spot!P26</f>
        <v>299.9141814703471</v>
      </c>
      <c r="D26" s="197">
        <f t="shared" si="0"/>
        <v>-4.1814703470777204E-3</v>
      </c>
      <c r="E26" s="196">
        <f>PPCL_NG!J26+PPCL_Spot!J26+GT_NG!J26+GT_Spot!J26+Bawana_NG!J26+Bawana_RLNG!J26+Bawana_Spot!J26</f>
        <v>53.440000000000005</v>
      </c>
      <c r="F26" s="196">
        <f>PPCL_NG!Q26+PPCL_Spot!Q26+GT_NG!Q26+GT_Spot!Q26+Bawana_NG!Q26+Bawana_RLNG!Q26+Bawana_Spot!Q26</f>
        <v>53.44229024323586</v>
      </c>
      <c r="G26" s="197">
        <f t="shared" si="1"/>
        <v>-2.2902432358549163E-3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24.98</v>
      </c>
      <c r="L26" s="196">
        <f>PPCL_NG!S26+PPCL_Spot!S26+GT_NG!S26+GT_Spot!S26+Bawana_NG!S26+Bawana_RLNG!S26+Bawana_Spot!S26</f>
        <v>24.980541131456683</v>
      </c>
      <c r="M26" s="197">
        <f t="shared" si="3"/>
        <v>-5.4113145668210905E-4</v>
      </c>
      <c r="N26" s="196">
        <f>PPCL_NG!M26+PPCL_Spot!M26+GT_NG!M26+GT_Spot!M26+Bawana_NG!M26+Bawana_RLNG!M26+Bawana_Spot!M26</f>
        <v>65.39</v>
      </c>
      <c r="O26" s="196">
        <f>PPCL_NG!T26+PPCL_Spot!T26+GT_NG!T26+GT_Spot!T26+Bawana_NG!T26+Bawana_RLNG!T26+Bawana_Spot!T26</f>
        <v>65.392987154960366</v>
      </c>
      <c r="P26" s="197">
        <f t="shared" si="4"/>
        <v>-2.9871549603655012E-3</v>
      </c>
      <c r="Q26" s="197">
        <f t="shared" si="5"/>
        <v>-9.9999999999802469E-3</v>
      </c>
    </row>
    <row r="27" spans="1:17">
      <c r="A27" s="33" t="s">
        <v>69</v>
      </c>
      <c r="B27" s="196">
        <f>PPCL_NG!I27+PPCL_Spot!I27+GT_NG!I27+GT_Spot!I27+Bawana_NG!I27+Bawana_RLNG!I27+Bawana_Spot!I27</f>
        <v>297.46000000000004</v>
      </c>
      <c r="C27" s="196">
        <f>PPCL_NG!P27+PPCL_Spot!P27+GT_NG!P27+GT_Spot!P27+Bawana_NG!P27+Bawana_RLNG!P27+Bawana_Spot!P27</f>
        <v>297.29274118611642</v>
      </c>
      <c r="D27" s="197">
        <f t="shared" si="0"/>
        <v>0.16725881388362041</v>
      </c>
      <c r="E27" s="196">
        <f>PPCL_NG!J27+PPCL_Spot!J27+GT_NG!J27+GT_Spot!J27+Bawana_NG!J27+Bawana_RLNG!J27+Bawana_Spot!J27</f>
        <v>53.38</v>
      </c>
      <c r="F27" s="196">
        <f>PPCL_NG!Q27+PPCL_Spot!Q27+GT_NG!Q27+GT_Spot!Q27+Bawana_NG!Q27+Bawana_RLNG!Q27+Bawana_Spot!Q27</f>
        <v>53.288390270565728</v>
      </c>
      <c r="G27" s="197">
        <f t="shared" si="1"/>
        <v>9.1609729434274811E-2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24.98</v>
      </c>
      <c r="L27" s="196">
        <f>PPCL_NG!S27+PPCL_Spot!S27+GT_NG!S27+GT_Spot!S27+Bawana_NG!S27+Bawana_RLNG!S27+Bawana_Spot!S27</f>
        <v>24.958354741732713</v>
      </c>
      <c r="M27" s="197">
        <f t="shared" si="3"/>
        <v>2.1645258267287915E-2</v>
      </c>
      <c r="N27" s="196">
        <f>PPCL_NG!M27+PPCL_Spot!M27+GT_NG!M27+GT_Spot!M27+Bawana_NG!M27+Bawana_RLNG!M27+Bawana_Spot!M27</f>
        <v>60.93</v>
      </c>
      <c r="O27" s="196">
        <f>PPCL_NG!T27+PPCL_Spot!T27+GT_NG!T27+GT_Spot!T27+Bawana_NG!T27+Bawana_RLNG!T27+Bawana_Spot!T27</f>
        <v>60.810513801585131</v>
      </c>
      <c r="P27" s="197">
        <f t="shared" si="4"/>
        <v>0.11948619841486874</v>
      </c>
      <c r="Q27" s="197">
        <f t="shared" si="5"/>
        <v>0.40000000000005187</v>
      </c>
    </row>
    <row r="28" spans="1:17">
      <c r="A28" s="33" t="s">
        <v>70</v>
      </c>
      <c r="B28" s="196">
        <f>PPCL_NG!I28+PPCL_Spot!I28+GT_NG!I28+GT_Spot!I28+Bawana_NG!I28+Bawana_RLNG!I28+Bawana_Spot!I28</f>
        <v>297.46000000000004</v>
      </c>
      <c r="C28" s="196">
        <f>PPCL_NG!P28+PPCL_Spot!P28+GT_NG!P28+GT_Spot!P28+Bawana_NG!P28+Bawana_RLNG!P28+Bawana_Spot!P28</f>
        <v>297.29274118611642</v>
      </c>
      <c r="D28" s="197">
        <f t="shared" si="0"/>
        <v>0.16725881388362041</v>
      </c>
      <c r="E28" s="196">
        <f>PPCL_NG!J28+PPCL_Spot!J28+GT_NG!J28+GT_Spot!J28+Bawana_NG!J28+Bawana_RLNG!J28+Bawana_Spot!J28</f>
        <v>53.38</v>
      </c>
      <c r="F28" s="196">
        <f>PPCL_NG!Q28+PPCL_Spot!Q28+GT_NG!Q28+GT_Spot!Q28+Bawana_NG!Q28+Bawana_RLNG!Q28+Bawana_Spot!Q28</f>
        <v>53.288390270565728</v>
      </c>
      <c r="G28" s="197">
        <f t="shared" si="1"/>
        <v>9.1609729434274811E-2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24.98</v>
      </c>
      <c r="L28" s="196">
        <f>PPCL_NG!S28+PPCL_Spot!S28+GT_NG!S28+GT_Spot!S28+Bawana_NG!S28+Bawana_RLNG!S28+Bawana_Spot!S28</f>
        <v>24.958354741732713</v>
      </c>
      <c r="M28" s="197">
        <f t="shared" si="3"/>
        <v>2.1645258267287915E-2</v>
      </c>
      <c r="N28" s="196">
        <f>PPCL_NG!M28+PPCL_Spot!M28+GT_NG!M28+GT_Spot!M28+Bawana_NG!M28+Bawana_RLNG!M28+Bawana_Spot!M28</f>
        <v>60.93</v>
      </c>
      <c r="O28" s="196">
        <f>PPCL_NG!T28+PPCL_Spot!T28+GT_NG!T28+GT_Spot!T28+Bawana_NG!T28+Bawana_RLNG!T28+Bawana_Spot!T28</f>
        <v>60.810513801585131</v>
      </c>
      <c r="P28" s="197">
        <f t="shared" si="4"/>
        <v>0.11948619841486874</v>
      </c>
      <c r="Q28" s="197">
        <f t="shared" si="5"/>
        <v>0.40000000000005187</v>
      </c>
    </row>
    <row r="29" spans="1:17">
      <c r="A29" s="33" t="s">
        <v>71</v>
      </c>
      <c r="B29" s="196">
        <f>PPCL_NG!I29+PPCL_Spot!I29+GT_NG!I29+GT_Spot!I29+Bawana_NG!I29+Bawana_RLNG!I29+Bawana_Spot!I29</f>
        <v>297.46000000000004</v>
      </c>
      <c r="C29" s="196">
        <f>PPCL_NG!P29+PPCL_Spot!P29+GT_NG!P29+GT_Spot!P29+Bawana_NG!P29+Bawana_RLNG!P29+Bawana_Spot!P29</f>
        <v>297.29274118611642</v>
      </c>
      <c r="D29" s="197">
        <f t="shared" si="0"/>
        <v>0.16725881388362041</v>
      </c>
      <c r="E29" s="196">
        <f>PPCL_NG!J29+PPCL_Spot!J29+GT_NG!J29+GT_Spot!J29+Bawana_NG!J29+Bawana_RLNG!J29+Bawana_Spot!J29</f>
        <v>53.38</v>
      </c>
      <c r="F29" s="196">
        <f>PPCL_NG!Q29+PPCL_Spot!Q29+GT_NG!Q29+GT_Spot!Q29+Bawana_NG!Q29+Bawana_RLNG!Q29+Bawana_Spot!Q29</f>
        <v>53.288390270565728</v>
      </c>
      <c r="G29" s="197">
        <f t="shared" si="1"/>
        <v>9.1609729434274811E-2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24.98</v>
      </c>
      <c r="L29" s="196">
        <f>PPCL_NG!S29+PPCL_Spot!S29+GT_NG!S29+GT_Spot!S29+Bawana_NG!S29+Bawana_RLNG!S29+Bawana_Spot!S29</f>
        <v>24.958354741732713</v>
      </c>
      <c r="M29" s="197">
        <f t="shared" si="3"/>
        <v>2.1645258267287915E-2</v>
      </c>
      <c r="N29" s="196">
        <f>PPCL_NG!M29+PPCL_Spot!M29+GT_NG!M29+GT_Spot!M29+Bawana_NG!M29+Bawana_RLNG!M29+Bawana_Spot!M29</f>
        <v>60.93</v>
      </c>
      <c r="O29" s="196">
        <f>PPCL_NG!T29+PPCL_Spot!T29+GT_NG!T29+GT_Spot!T29+Bawana_NG!T29+Bawana_RLNG!T29+Bawana_Spot!T29</f>
        <v>60.810513801585131</v>
      </c>
      <c r="P29" s="197">
        <f t="shared" si="4"/>
        <v>0.11948619841486874</v>
      </c>
      <c r="Q29" s="197">
        <f t="shared" si="5"/>
        <v>0.40000000000005187</v>
      </c>
    </row>
    <row r="30" spans="1:17">
      <c r="A30" s="33" t="s">
        <v>72</v>
      </c>
      <c r="B30" s="196">
        <f>PPCL_NG!I30+PPCL_Spot!I30+GT_NG!I30+GT_Spot!I30+Bawana_NG!I30+Bawana_RLNG!I30+Bawana_Spot!I30</f>
        <v>297.46000000000004</v>
      </c>
      <c r="C30" s="196">
        <f>PPCL_NG!P30+PPCL_Spot!P30+GT_NG!P30+GT_Spot!P30+Bawana_NG!P30+Bawana_RLNG!P30+Bawana_Spot!P30</f>
        <v>297.46418147034706</v>
      </c>
      <c r="D30" s="197">
        <f t="shared" si="0"/>
        <v>-4.1814703470208769E-3</v>
      </c>
      <c r="E30" s="196">
        <f>PPCL_NG!J30+PPCL_Spot!J30+GT_NG!J30+GT_Spot!J30+Bawana_NG!J30+Bawana_RLNG!J30+Bawana_Spot!J30</f>
        <v>53.38</v>
      </c>
      <c r="F30" s="196">
        <f>PPCL_NG!Q30+PPCL_Spot!Q30+GT_NG!Q30+GT_Spot!Q30+Bawana_NG!Q30+Bawana_RLNG!Q30+Bawana_Spot!Q30</f>
        <v>53.382290243235857</v>
      </c>
      <c r="G30" s="197">
        <f t="shared" si="1"/>
        <v>-2.2902432358549163E-3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5.84</v>
      </c>
      <c r="J30" s="197">
        <f t="shared" si="2"/>
        <v>0</v>
      </c>
      <c r="K30" s="196">
        <f>PPCL_NG!L30+PPCL_Spot!L30+GT_NG!L30+GT_Spot!L30+Bawana_NG!L30+Bawana_RLNG!L30+Bawana_Spot!L30</f>
        <v>24.98</v>
      </c>
      <c r="L30" s="196">
        <f>PPCL_NG!S30+PPCL_Spot!S30+GT_NG!S30+GT_Spot!S30+Bawana_NG!S30+Bawana_RLNG!S30+Bawana_Spot!S30</f>
        <v>24.980541131456683</v>
      </c>
      <c r="M30" s="197">
        <f t="shared" si="3"/>
        <v>-5.4113145668210905E-4</v>
      </c>
      <c r="N30" s="196">
        <f>PPCL_NG!M30+PPCL_Spot!M30+GT_NG!M30+GT_Spot!M30+Bawana_NG!M30+Bawana_RLNG!M30+Bawana_Spot!M30</f>
        <v>60.93</v>
      </c>
      <c r="O30" s="196">
        <f>PPCL_NG!T30+PPCL_Spot!T30+GT_NG!T30+GT_Spot!T30+Bawana_NG!T30+Bawana_RLNG!T30+Bawana_Spot!T30</f>
        <v>60.932987154960372</v>
      </c>
      <c r="P30" s="197">
        <f t="shared" si="4"/>
        <v>-2.9871549603726066E-3</v>
      </c>
      <c r="Q30" s="197">
        <f t="shared" si="5"/>
        <v>-9.9999999999305089E-3</v>
      </c>
    </row>
    <row r="31" spans="1:17">
      <c r="A31" s="33" t="s">
        <v>73</v>
      </c>
      <c r="B31" s="196">
        <f>PPCL_NG!I31+PPCL_Spot!I31+GT_NG!I31+GT_Spot!I31+Bawana_NG!I31+Bawana_RLNG!I31+Bawana_Spot!I31</f>
        <v>277.86</v>
      </c>
      <c r="C31" s="196">
        <f>PPCL_NG!P31+PPCL_Spot!P31+GT_NG!P31+GT_Spot!P31+Bawana_NG!P31+Bawana_RLNG!P31+Bawana_Spot!P31</f>
        <v>277.85978476709329</v>
      </c>
      <c r="D31" s="197">
        <f t="shared" si="0"/>
        <v>2.1523290672575968E-4</v>
      </c>
      <c r="E31" s="196">
        <f>PPCL_NG!J31+PPCL_Spot!J31+GT_NG!J31+GT_Spot!J31+Bawana_NG!J31+Bawana_RLNG!J31+Bawana_Spot!J31</f>
        <v>53.38</v>
      </c>
      <c r="F31" s="196">
        <f>PPCL_NG!Q31+PPCL_Spot!Q31+GT_NG!Q31+GT_Spot!Q31+Bawana_NG!Q31+Bawana_RLNG!Q31+Bawana_Spot!Q31</f>
        <v>53.380532499397731</v>
      </c>
      <c r="G31" s="197">
        <f t="shared" si="1"/>
        <v>-5.3249939772825883E-4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24.98</v>
      </c>
      <c r="L31" s="196">
        <f>PPCL_NG!S31+PPCL_Spot!S31+GT_NG!S31+GT_Spot!S31+Bawana_NG!S31+Bawana_RLNG!S31+Bawana_Spot!S31</f>
        <v>24.979642729050529</v>
      </c>
      <c r="M31" s="197">
        <f t="shared" si="3"/>
        <v>3.5727094947191063E-4</v>
      </c>
      <c r="N31" s="196">
        <f>PPCL_NG!M31+PPCL_Spot!M31+GT_NG!M31+GT_Spot!M31+Bawana_NG!M31+Bawana_RLNG!M31+Bawana_Spot!M31</f>
        <v>80.539999999999992</v>
      </c>
      <c r="O31" s="196">
        <f>PPCL_NG!T31+PPCL_Spot!T31+GT_NG!T31+GT_Spot!T31+Bawana_NG!T31+Bawana_RLNG!T31+Bawana_Spot!T31</f>
        <v>80.540268120547651</v>
      </c>
      <c r="P31" s="197">
        <f t="shared" si="4"/>
        <v>-2.6812054765912308E-4</v>
      </c>
      <c r="Q31" s="197">
        <f t="shared" si="5"/>
        <v>2.5757174171303632E-14</v>
      </c>
    </row>
    <row r="32" spans="1:17">
      <c r="A32" s="33" t="s">
        <v>74</v>
      </c>
      <c r="B32" s="196">
        <f>PPCL_NG!I32+PPCL_Spot!I32+GT_NG!I32+GT_Spot!I32+Bawana_NG!I32+Bawana_RLNG!I32+Bawana_Spot!I32</f>
        <v>277.86</v>
      </c>
      <c r="C32" s="196">
        <f>PPCL_NG!P32+PPCL_Spot!P32+GT_NG!P32+GT_Spot!P32+Bawana_NG!P32+Bawana_RLNG!P32+Bawana_Spot!P32</f>
        <v>277.85978476709329</v>
      </c>
      <c r="D32" s="197">
        <f t="shared" si="0"/>
        <v>2.1523290672575968E-4</v>
      </c>
      <c r="E32" s="196">
        <f>PPCL_NG!J32+PPCL_Spot!J32+GT_NG!J32+GT_Spot!J32+Bawana_NG!J32+Bawana_RLNG!J32+Bawana_Spot!J32</f>
        <v>53.38</v>
      </c>
      <c r="F32" s="196">
        <f>PPCL_NG!Q32+PPCL_Spot!Q32+GT_NG!Q32+GT_Spot!Q32+Bawana_NG!Q32+Bawana_RLNG!Q32+Bawana_Spot!Q32</f>
        <v>53.380532499397731</v>
      </c>
      <c r="G32" s="197">
        <f t="shared" si="1"/>
        <v>-5.3249939772825883E-4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24.98</v>
      </c>
      <c r="L32" s="196">
        <f>PPCL_NG!S32+PPCL_Spot!S32+GT_NG!S32+GT_Spot!S32+Bawana_NG!S32+Bawana_RLNG!S32+Bawana_Spot!S32</f>
        <v>24.979642729050529</v>
      </c>
      <c r="M32" s="197">
        <f t="shared" si="3"/>
        <v>3.5727094947191063E-4</v>
      </c>
      <c r="N32" s="196">
        <f>PPCL_NG!M32+PPCL_Spot!M32+GT_NG!M32+GT_Spot!M32+Bawana_NG!M32+Bawana_RLNG!M32+Bawana_Spot!M32</f>
        <v>80.539999999999992</v>
      </c>
      <c r="O32" s="196">
        <f>PPCL_NG!T32+PPCL_Spot!T32+GT_NG!T32+GT_Spot!T32+Bawana_NG!T32+Bawana_RLNG!T32+Bawana_Spot!T32</f>
        <v>80.540268120547651</v>
      </c>
      <c r="P32" s="197">
        <f t="shared" si="4"/>
        <v>-2.6812054765912308E-4</v>
      </c>
      <c r="Q32" s="197">
        <f t="shared" si="5"/>
        <v>2.5757174171303632E-14</v>
      </c>
    </row>
    <row r="33" spans="1:17">
      <c r="A33" s="33" t="s">
        <v>75</v>
      </c>
      <c r="B33" s="196">
        <f>PPCL_NG!I33+PPCL_Spot!I33+GT_NG!I33+GT_Spot!I33+Bawana_NG!I33+Bawana_RLNG!I33+Bawana_Spot!I33</f>
        <v>407.86</v>
      </c>
      <c r="C33" s="196">
        <f>PPCL_NG!P33+PPCL_Spot!P33+GT_NG!P33+GT_Spot!P33+Bawana_NG!P33+Bawana_RLNG!P33+Bawana_Spot!P33</f>
        <v>407.85978476709329</v>
      </c>
      <c r="D33" s="197">
        <f t="shared" si="0"/>
        <v>2.1523290672575968E-4</v>
      </c>
      <c r="E33" s="196">
        <f>PPCL_NG!J33+PPCL_Spot!J33+GT_NG!J33+GT_Spot!J33+Bawana_NG!J33+Bawana_RLNG!J33+Bawana_Spot!J33</f>
        <v>53.38</v>
      </c>
      <c r="F33" s="196">
        <f>PPCL_NG!Q33+PPCL_Spot!Q33+GT_NG!Q33+GT_Spot!Q33+Bawana_NG!Q33+Bawana_RLNG!Q33+Bawana_Spot!Q33</f>
        <v>53.380532499397731</v>
      </c>
      <c r="G33" s="197">
        <f t="shared" si="1"/>
        <v>-5.3249939772825883E-4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24.98</v>
      </c>
      <c r="L33" s="196">
        <f>PPCL_NG!S33+PPCL_Spot!S33+GT_NG!S33+GT_Spot!S33+Bawana_NG!S33+Bawana_RLNG!S33+Bawana_Spot!S33</f>
        <v>24.979642729050529</v>
      </c>
      <c r="M33" s="197">
        <f t="shared" si="3"/>
        <v>3.5727094947191063E-4</v>
      </c>
      <c r="N33" s="196">
        <f>PPCL_NG!M33+PPCL_Spot!M33+GT_NG!M33+GT_Spot!M33+Bawana_NG!M33+Bawana_RLNG!M33+Bawana_Spot!M33</f>
        <v>80.539999999999992</v>
      </c>
      <c r="O33" s="196">
        <f>PPCL_NG!T33+PPCL_Spot!T33+GT_NG!T33+GT_Spot!T33+Bawana_NG!T33+Bawana_RLNG!T33+Bawana_Spot!T33</f>
        <v>80.540268120547651</v>
      </c>
      <c r="P33" s="197">
        <f t="shared" si="4"/>
        <v>-2.6812054765912308E-4</v>
      </c>
      <c r="Q33" s="197">
        <f t="shared" si="5"/>
        <v>2.5757174171303632E-14</v>
      </c>
    </row>
    <row r="34" spans="1:17">
      <c r="A34" s="33" t="s">
        <v>76</v>
      </c>
      <c r="B34" s="196">
        <f>PPCL_NG!I34+PPCL_Spot!I34+GT_NG!I34+GT_Spot!I34+Bawana_NG!I34+Bawana_RLNG!I34+Bawana_Spot!I34</f>
        <v>427.86</v>
      </c>
      <c r="C34" s="196">
        <f>PPCL_NG!P34+PPCL_Spot!P34+GT_NG!P34+GT_Spot!P34+Bawana_NG!P34+Bawana_RLNG!P34+Bawana_Spot!P34</f>
        <v>427.85978476709329</v>
      </c>
      <c r="D34" s="197">
        <f t="shared" si="0"/>
        <v>2.1523290672575968E-4</v>
      </c>
      <c r="E34" s="196">
        <f>PPCL_NG!J34+PPCL_Spot!J34+GT_NG!J34+GT_Spot!J34+Bawana_NG!J34+Bawana_RLNG!J34+Bawana_Spot!J34</f>
        <v>53.38</v>
      </c>
      <c r="F34" s="196">
        <f>PPCL_NG!Q34+PPCL_Spot!Q34+GT_NG!Q34+GT_Spot!Q34+Bawana_NG!Q34+Bawana_RLNG!Q34+Bawana_Spot!Q34</f>
        <v>53.380532499397731</v>
      </c>
      <c r="G34" s="197">
        <f t="shared" si="1"/>
        <v>-5.3249939772825883E-4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24.98</v>
      </c>
      <c r="L34" s="196">
        <f>PPCL_NG!S34+PPCL_Spot!S34+GT_NG!S34+GT_Spot!S34+Bawana_NG!S34+Bawana_RLNG!S34+Bawana_Spot!S34</f>
        <v>24.979642729050529</v>
      </c>
      <c r="M34" s="197">
        <f t="shared" si="3"/>
        <v>3.5727094947191063E-4</v>
      </c>
      <c r="N34" s="196">
        <f>PPCL_NG!M34+PPCL_Spot!M34+GT_NG!M34+GT_Spot!M34+Bawana_NG!M34+Bawana_RLNG!M34+Bawana_Spot!M34</f>
        <v>80.539999999999992</v>
      </c>
      <c r="O34" s="196">
        <f>PPCL_NG!T34+PPCL_Spot!T34+GT_NG!T34+GT_Spot!T34+Bawana_NG!T34+Bawana_RLNG!T34+Bawana_Spot!T34</f>
        <v>80.540268120547651</v>
      </c>
      <c r="P34" s="197">
        <f t="shared" si="4"/>
        <v>-2.6812054765912308E-4</v>
      </c>
      <c r="Q34" s="197">
        <f t="shared" si="5"/>
        <v>2.5757174171303632E-14</v>
      </c>
    </row>
    <row r="35" spans="1:17">
      <c r="A35" s="33" t="s">
        <v>77</v>
      </c>
      <c r="B35" s="196">
        <f>PPCL_NG!I35+PPCL_Spot!I35+GT_NG!I35+GT_Spot!I35+Bawana_NG!I35+Bawana_RLNG!I35+Bawana_Spot!I35</f>
        <v>427.86</v>
      </c>
      <c r="C35" s="196">
        <f>PPCL_NG!P35+PPCL_Spot!P35+GT_NG!P35+GT_Spot!P35+Bawana_NG!P35+Bawana_RLNG!P35+Bawana_Spot!P35</f>
        <v>427.85978476709329</v>
      </c>
      <c r="D35" s="197">
        <f t="shared" si="0"/>
        <v>2.1523290672575968E-4</v>
      </c>
      <c r="E35" s="196">
        <f>PPCL_NG!J35+PPCL_Spot!J35+GT_NG!J35+GT_Spot!J35+Bawana_NG!J35+Bawana_RLNG!J35+Bawana_Spot!J35</f>
        <v>53.38</v>
      </c>
      <c r="F35" s="196">
        <f>PPCL_NG!Q35+PPCL_Spot!Q35+GT_NG!Q35+GT_Spot!Q35+Bawana_NG!Q35+Bawana_RLNG!Q35+Bawana_Spot!Q35</f>
        <v>53.380532499397731</v>
      </c>
      <c r="G35" s="197">
        <f t="shared" si="1"/>
        <v>-5.3249939772825883E-4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24.98</v>
      </c>
      <c r="L35" s="196">
        <f>PPCL_NG!S35+PPCL_Spot!S35+GT_NG!S35+GT_Spot!S35+Bawana_NG!S35+Bawana_RLNG!S35+Bawana_Spot!S35</f>
        <v>24.979642729050529</v>
      </c>
      <c r="M35" s="197">
        <f t="shared" si="3"/>
        <v>3.5727094947191063E-4</v>
      </c>
      <c r="N35" s="196">
        <f>PPCL_NG!M35+PPCL_Spot!M35+GT_NG!M35+GT_Spot!M35+Bawana_NG!M35+Bawana_RLNG!M35+Bawana_Spot!M35</f>
        <v>80.539999999999992</v>
      </c>
      <c r="O35" s="196">
        <f>PPCL_NG!T35+PPCL_Spot!T35+GT_NG!T35+GT_Spot!T35+Bawana_NG!T35+Bawana_RLNG!T35+Bawana_Spot!T35</f>
        <v>80.540268120547651</v>
      </c>
      <c r="P35" s="197">
        <f t="shared" si="4"/>
        <v>-2.6812054765912308E-4</v>
      </c>
      <c r="Q35" s="197">
        <f t="shared" si="5"/>
        <v>2.5757174171303632E-14</v>
      </c>
    </row>
    <row r="36" spans="1:17">
      <c r="A36" s="33" t="s">
        <v>78</v>
      </c>
      <c r="B36" s="196">
        <f>PPCL_NG!I36+PPCL_Spot!I36+GT_NG!I36+GT_Spot!I36+Bawana_NG!I36+Bawana_RLNG!I36+Bawana_Spot!I36</f>
        <v>427.86</v>
      </c>
      <c r="C36" s="196">
        <f>PPCL_NG!P36+PPCL_Spot!P36+GT_NG!P36+GT_Spot!P36+Bawana_NG!P36+Bawana_RLNG!P36+Bawana_Spot!P36</f>
        <v>427.85978476709329</v>
      </c>
      <c r="D36" s="197">
        <f t="shared" si="0"/>
        <v>2.1523290672575968E-4</v>
      </c>
      <c r="E36" s="196">
        <f>PPCL_NG!J36+PPCL_Spot!J36+GT_NG!J36+GT_Spot!J36+Bawana_NG!J36+Bawana_RLNG!J36+Bawana_Spot!J36</f>
        <v>53.38</v>
      </c>
      <c r="F36" s="196">
        <f>PPCL_NG!Q36+PPCL_Spot!Q36+GT_NG!Q36+GT_Spot!Q36+Bawana_NG!Q36+Bawana_RLNG!Q36+Bawana_Spot!Q36</f>
        <v>53.380532499397731</v>
      </c>
      <c r="G36" s="197">
        <f t="shared" si="1"/>
        <v>-5.3249939772825883E-4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24.98</v>
      </c>
      <c r="L36" s="196">
        <f>PPCL_NG!S36+PPCL_Spot!S36+GT_NG!S36+GT_Spot!S36+Bawana_NG!S36+Bawana_RLNG!S36+Bawana_Spot!S36</f>
        <v>24.979642729050529</v>
      </c>
      <c r="M36" s="197">
        <f t="shared" si="3"/>
        <v>3.5727094947191063E-4</v>
      </c>
      <c r="N36" s="196">
        <f>PPCL_NG!M36+PPCL_Spot!M36+GT_NG!M36+GT_Spot!M36+Bawana_NG!M36+Bawana_RLNG!M36+Bawana_Spot!M36</f>
        <v>80.539999999999992</v>
      </c>
      <c r="O36" s="196">
        <f>PPCL_NG!T36+PPCL_Spot!T36+GT_NG!T36+GT_Spot!T36+Bawana_NG!T36+Bawana_RLNG!T36+Bawana_Spot!T36</f>
        <v>80.540268120547651</v>
      </c>
      <c r="P36" s="197">
        <f t="shared" si="4"/>
        <v>-2.6812054765912308E-4</v>
      </c>
      <c r="Q36" s="197">
        <f t="shared" si="5"/>
        <v>2.5757174171303632E-14</v>
      </c>
    </row>
    <row r="37" spans="1:17">
      <c r="A37" s="33" t="s">
        <v>79</v>
      </c>
      <c r="B37" s="196">
        <f>PPCL_NG!I37+PPCL_Spot!I37+GT_NG!I37+GT_Spot!I37+Bawana_NG!I37+Bawana_RLNG!I37+Bawana_Spot!I37</f>
        <v>427.86</v>
      </c>
      <c r="C37" s="196">
        <f>PPCL_NG!P37+PPCL_Spot!P37+GT_NG!P37+GT_Spot!P37+Bawana_NG!P37+Bawana_RLNG!P37+Bawana_Spot!P37</f>
        <v>427.85978476709329</v>
      </c>
      <c r="D37" s="197">
        <f t="shared" si="0"/>
        <v>2.1523290672575968E-4</v>
      </c>
      <c r="E37" s="196">
        <f>PPCL_NG!J37+PPCL_Spot!J37+GT_NG!J37+GT_Spot!J37+Bawana_NG!J37+Bawana_RLNG!J37+Bawana_Spot!J37</f>
        <v>53.38</v>
      </c>
      <c r="F37" s="196">
        <f>PPCL_NG!Q37+PPCL_Spot!Q37+GT_NG!Q37+GT_Spot!Q37+Bawana_NG!Q37+Bawana_RLNG!Q37+Bawana_Spot!Q37</f>
        <v>53.380532499397731</v>
      </c>
      <c r="G37" s="197">
        <f t="shared" si="1"/>
        <v>-5.3249939772825883E-4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24.98</v>
      </c>
      <c r="L37" s="196">
        <f>PPCL_NG!S37+PPCL_Spot!S37+GT_NG!S37+GT_Spot!S37+Bawana_NG!S37+Bawana_RLNG!S37+Bawana_Spot!S37</f>
        <v>24.979642729050529</v>
      </c>
      <c r="M37" s="197">
        <f t="shared" si="3"/>
        <v>3.5727094947191063E-4</v>
      </c>
      <c r="N37" s="196">
        <f>PPCL_NG!M37+PPCL_Spot!M37+GT_NG!M37+GT_Spot!M37+Bawana_NG!M37+Bawana_RLNG!M37+Bawana_Spot!M37</f>
        <v>80.539999999999992</v>
      </c>
      <c r="O37" s="196">
        <f>PPCL_NG!T37+PPCL_Spot!T37+GT_NG!T37+GT_Spot!T37+Bawana_NG!T37+Bawana_RLNG!T37+Bawana_Spot!T37</f>
        <v>80.540268120547651</v>
      </c>
      <c r="P37" s="197">
        <f t="shared" si="4"/>
        <v>-2.6812054765912308E-4</v>
      </c>
      <c r="Q37" s="197">
        <f t="shared" si="5"/>
        <v>2.5757174171303632E-14</v>
      </c>
    </row>
    <row r="38" spans="1:17">
      <c r="A38" s="33" t="s">
        <v>80</v>
      </c>
      <c r="B38" s="196">
        <f>PPCL_NG!I38+PPCL_Spot!I38+GT_NG!I38+GT_Spot!I38+Bawana_NG!I38+Bawana_RLNG!I38+Bawana_Spot!I38</f>
        <v>427.86</v>
      </c>
      <c r="C38" s="196">
        <f>PPCL_NG!P38+PPCL_Spot!P38+GT_NG!P38+GT_Spot!P38+Bawana_NG!P38+Bawana_RLNG!P38+Bawana_Spot!P38</f>
        <v>427.85978476709329</v>
      </c>
      <c r="D38" s="197">
        <f t="shared" si="0"/>
        <v>2.1523290672575968E-4</v>
      </c>
      <c r="E38" s="196">
        <f>PPCL_NG!J38+PPCL_Spot!J38+GT_NG!J38+GT_Spot!J38+Bawana_NG!J38+Bawana_RLNG!J38+Bawana_Spot!J38</f>
        <v>53.38</v>
      </c>
      <c r="F38" s="196">
        <f>PPCL_NG!Q38+PPCL_Spot!Q38+GT_NG!Q38+GT_Spot!Q38+Bawana_NG!Q38+Bawana_RLNG!Q38+Bawana_Spot!Q38</f>
        <v>53.380532499397731</v>
      </c>
      <c r="G38" s="197">
        <f t="shared" si="1"/>
        <v>-5.3249939772825883E-4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24.98</v>
      </c>
      <c r="L38" s="196">
        <f>PPCL_NG!S38+PPCL_Spot!S38+GT_NG!S38+GT_Spot!S38+Bawana_NG!S38+Bawana_RLNG!S38+Bawana_Spot!S38</f>
        <v>24.979642729050529</v>
      </c>
      <c r="M38" s="197">
        <f t="shared" si="3"/>
        <v>3.5727094947191063E-4</v>
      </c>
      <c r="N38" s="196">
        <f>PPCL_NG!M38+PPCL_Spot!M38+GT_NG!M38+GT_Spot!M38+Bawana_NG!M38+Bawana_RLNG!M38+Bawana_Spot!M38</f>
        <v>80.539999999999992</v>
      </c>
      <c r="O38" s="196">
        <f>PPCL_NG!T38+PPCL_Spot!T38+GT_NG!T38+GT_Spot!T38+Bawana_NG!T38+Bawana_RLNG!T38+Bawana_Spot!T38</f>
        <v>80.540268120547651</v>
      </c>
      <c r="P38" s="197">
        <f t="shared" si="4"/>
        <v>-2.6812054765912308E-4</v>
      </c>
      <c r="Q38" s="197">
        <f t="shared" si="5"/>
        <v>2.5757174171303632E-14</v>
      </c>
    </row>
    <row r="39" spans="1:17">
      <c r="A39" s="33" t="s">
        <v>81</v>
      </c>
      <c r="B39" s="196">
        <f>PPCL_NG!I39+PPCL_Spot!I39+GT_NG!I39+GT_Spot!I39+Bawana_NG!I39+Bawana_RLNG!I39+Bawana_Spot!I39</f>
        <v>347.86</v>
      </c>
      <c r="C39" s="196">
        <f>PPCL_NG!P39+PPCL_Spot!P39+GT_NG!P39+GT_Spot!P39+Bawana_NG!P39+Bawana_RLNG!P39+Bawana_Spot!P39</f>
        <v>347.85978476709329</v>
      </c>
      <c r="D39" s="197">
        <f t="shared" si="0"/>
        <v>2.1523290672575968E-4</v>
      </c>
      <c r="E39" s="196">
        <f>PPCL_NG!J39+PPCL_Spot!J39+GT_NG!J39+GT_Spot!J39+Bawana_NG!J39+Bawana_RLNG!J39+Bawana_Spot!J39</f>
        <v>53.38</v>
      </c>
      <c r="F39" s="196">
        <f>PPCL_NG!Q39+PPCL_Spot!Q39+GT_NG!Q39+GT_Spot!Q39+Bawana_NG!Q39+Bawana_RLNG!Q39+Bawana_Spot!Q39</f>
        <v>53.380532499397731</v>
      </c>
      <c r="G39" s="197">
        <f t="shared" si="1"/>
        <v>-5.3249939772825883E-4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24.98</v>
      </c>
      <c r="L39" s="196">
        <f>PPCL_NG!S39+PPCL_Spot!S39+GT_NG!S39+GT_Spot!S39+Bawana_NG!S39+Bawana_RLNG!S39+Bawana_Spot!S39</f>
        <v>24.979642729050529</v>
      </c>
      <c r="M39" s="197">
        <f t="shared" si="3"/>
        <v>3.5727094947191063E-4</v>
      </c>
      <c r="N39" s="196">
        <f>PPCL_NG!M39+PPCL_Spot!M39+GT_NG!M39+GT_Spot!M39+Bawana_NG!M39+Bawana_RLNG!M39+Bawana_Spot!M39</f>
        <v>80.539999999999992</v>
      </c>
      <c r="O39" s="196">
        <f>PPCL_NG!T39+PPCL_Spot!T39+GT_NG!T39+GT_Spot!T39+Bawana_NG!T39+Bawana_RLNG!T39+Bawana_Spot!T39</f>
        <v>80.540268120547651</v>
      </c>
      <c r="P39" s="197">
        <f t="shared" si="4"/>
        <v>-2.6812054765912308E-4</v>
      </c>
      <c r="Q39" s="197">
        <f t="shared" si="5"/>
        <v>2.5757174171303632E-14</v>
      </c>
    </row>
    <row r="40" spans="1:17">
      <c r="A40" s="33" t="s">
        <v>82</v>
      </c>
      <c r="B40" s="196">
        <f>PPCL_NG!I40+PPCL_Spot!I40+GT_NG!I40+GT_Spot!I40+Bawana_NG!I40+Bawana_RLNG!I40+Bawana_Spot!I40</f>
        <v>277.86</v>
      </c>
      <c r="C40" s="196">
        <f>PPCL_NG!P40+PPCL_Spot!P40+GT_NG!P40+GT_Spot!P40+Bawana_NG!P40+Bawana_RLNG!P40+Bawana_Spot!P40</f>
        <v>277.85978476709329</v>
      </c>
      <c r="D40" s="197">
        <f t="shared" si="0"/>
        <v>2.1523290672575968E-4</v>
      </c>
      <c r="E40" s="196">
        <f>PPCL_NG!J40+PPCL_Spot!J40+GT_NG!J40+GT_Spot!J40+Bawana_NG!J40+Bawana_RLNG!J40+Bawana_Spot!J40</f>
        <v>53.38</v>
      </c>
      <c r="F40" s="196">
        <f>PPCL_NG!Q40+PPCL_Spot!Q40+GT_NG!Q40+GT_Spot!Q40+Bawana_NG!Q40+Bawana_RLNG!Q40+Bawana_Spot!Q40</f>
        <v>53.380532499397731</v>
      </c>
      <c r="G40" s="197">
        <f t="shared" si="1"/>
        <v>-5.3249939772825883E-4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24.98</v>
      </c>
      <c r="L40" s="196">
        <f>PPCL_NG!S40+PPCL_Spot!S40+GT_NG!S40+GT_Spot!S40+Bawana_NG!S40+Bawana_RLNG!S40+Bawana_Spot!S40</f>
        <v>24.979642729050529</v>
      </c>
      <c r="M40" s="197">
        <f t="shared" si="3"/>
        <v>3.5727094947191063E-4</v>
      </c>
      <c r="N40" s="196">
        <f>PPCL_NG!M40+PPCL_Spot!M40+GT_NG!M40+GT_Spot!M40+Bawana_NG!M40+Bawana_RLNG!M40+Bawana_Spot!M40</f>
        <v>80.539999999999992</v>
      </c>
      <c r="O40" s="196">
        <f>PPCL_NG!T40+PPCL_Spot!T40+GT_NG!T40+GT_Spot!T40+Bawana_NG!T40+Bawana_RLNG!T40+Bawana_Spot!T40</f>
        <v>80.540268120547651</v>
      </c>
      <c r="P40" s="197">
        <f t="shared" si="4"/>
        <v>-2.6812054765912308E-4</v>
      </c>
      <c r="Q40" s="197">
        <f t="shared" si="5"/>
        <v>2.5757174171303632E-14</v>
      </c>
    </row>
    <row r="41" spans="1:17">
      <c r="A41" s="33" t="s">
        <v>83</v>
      </c>
      <c r="B41" s="196">
        <f>PPCL_NG!I41+PPCL_Spot!I41+GT_NG!I41+GT_Spot!I41+Bawana_NG!I41+Bawana_RLNG!I41+Bawana_Spot!I41</f>
        <v>277.86</v>
      </c>
      <c r="C41" s="196">
        <f>PPCL_NG!P41+PPCL_Spot!P41+GT_NG!P41+GT_Spot!P41+Bawana_NG!P41+Bawana_RLNG!P41+Bawana_Spot!P41</f>
        <v>277.85978476709329</v>
      </c>
      <c r="D41" s="197">
        <f t="shared" si="0"/>
        <v>2.1523290672575968E-4</v>
      </c>
      <c r="E41" s="196">
        <f>PPCL_NG!J41+PPCL_Spot!J41+GT_NG!J41+GT_Spot!J41+Bawana_NG!J41+Bawana_RLNG!J41+Bawana_Spot!J41</f>
        <v>53.38</v>
      </c>
      <c r="F41" s="196">
        <f>PPCL_NG!Q41+PPCL_Spot!Q41+GT_NG!Q41+GT_Spot!Q41+Bawana_NG!Q41+Bawana_RLNG!Q41+Bawana_Spot!Q41</f>
        <v>53.380532499397731</v>
      </c>
      <c r="G41" s="197">
        <f t="shared" si="1"/>
        <v>-5.3249939772825883E-4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24.98</v>
      </c>
      <c r="L41" s="196">
        <f>PPCL_NG!S41+PPCL_Spot!S41+GT_NG!S41+GT_Spot!S41+Bawana_NG!S41+Bawana_RLNG!S41+Bawana_Spot!S41</f>
        <v>24.979642729050529</v>
      </c>
      <c r="M41" s="197">
        <f t="shared" si="3"/>
        <v>3.5727094947191063E-4</v>
      </c>
      <c r="N41" s="196">
        <f>PPCL_NG!M41+PPCL_Spot!M41+GT_NG!M41+GT_Spot!M41+Bawana_NG!M41+Bawana_RLNG!M41+Bawana_Spot!M41</f>
        <v>80.539999999999992</v>
      </c>
      <c r="O41" s="196">
        <f>PPCL_NG!T41+PPCL_Spot!T41+GT_NG!T41+GT_Spot!T41+Bawana_NG!T41+Bawana_RLNG!T41+Bawana_Spot!T41</f>
        <v>80.540268120547651</v>
      </c>
      <c r="P41" s="197">
        <f t="shared" si="4"/>
        <v>-2.6812054765912308E-4</v>
      </c>
      <c r="Q41" s="197">
        <f t="shared" si="5"/>
        <v>2.5757174171303632E-14</v>
      </c>
    </row>
    <row r="42" spans="1:17">
      <c r="A42" s="33" t="s">
        <v>84</v>
      </c>
      <c r="B42" s="196">
        <f>PPCL_NG!I42+PPCL_Spot!I42+GT_NG!I42+GT_Spot!I42+Bawana_NG!I42+Bawana_RLNG!I42+Bawana_Spot!I42</f>
        <v>277.86</v>
      </c>
      <c r="C42" s="196">
        <f>PPCL_NG!P42+PPCL_Spot!P42+GT_NG!P42+GT_Spot!P42+Bawana_NG!P42+Bawana_RLNG!P42+Bawana_Spot!P42</f>
        <v>277.85978476709329</v>
      </c>
      <c r="D42" s="197">
        <f t="shared" si="0"/>
        <v>2.1523290672575968E-4</v>
      </c>
      <c r="E42" s="196">
        <f>PPCL_NG!J42+PPCL_Spot!J42+GT_NG!J42+GT_Spot!J42+Bawana_NG!J42+Bawana_RLNG!J42+Bawana_Spot!J42</f>
        <v>53.38</v>
      </c>
      <c r="F42" s="196">
        <f>PPCL_NG!Q42+PPCL_Spot!Q42+GT_NG!Q42+GT_Spot!Q42+Bawana_NG!Q42+Bawana_RLNG!Q42+Bawana_Spot!Q42</f>
        <v>53.380532499397731</v>
      </c>
      <c r="G42" s="197">
        <f t="shared" si="1"/>
        <v>-5.3249939772825883E-4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24.98</v>
      </c>
      <c r="L42" s="196">
        <f>PPCL_NG!S42+PPCL_Spot!S42+GT_NG!S42+GT_Spot!S42+Bawana_NG!S42+Bawana_RLNG!S42+Bawana_Spot!S42</f>
        <v>24.979642729050529</v>
      </c>
      <c r="M42" s="197">
        <f t="shared" si="3"/>
        <v>3.5727094947191063E-4</v>
      </c>
      <c r="N42" s="196">
        <f>PPCL_NG!M42+PPCL_Spot!M42+GT_NG!M42+GT_Spot!M42+Bawana_NG!M42+Bawana_RLNG!M42+Bawana_Spot!M42</f>
        <v>80.539999999999992</v>
      </c>
      <c r="O42" s="196">
        <f>PPCL_NG!T42+PPCL_Spot!T42+GT_NG!T42+GT_Spot!T42+Bawana_NG!T42+Bawana_RLNG!T42+Bawana_Spot!T42</f>
        <v>80.540268120547651</v>
      </c>
      <c r="P42" s="197">
        <f t="shared" si="4"/>
        <v>-2.6812054765912308E-4</v>
      </c>
      <c r="Q42" s="197">
        <f t="shared" si="5"/>
        <v>2.5757174171303632E-14</v>
      </c>
    </row>
    <row r="43" spans="1:17">
      <c r="A43" s="33" t="s">
        <v>85</v>
      </c>
      <c r="B43" s="196">
        <f>PPCL_NG!I43+PPCL_Spot!I43+GT_NG!I43+GT_Spot!I43+Bawana_NG!I43+Bawana_RLNG!I43+Bawana_Spot!I43</f>
        <v>277.86</v>
      </c>
      <c r="C43" s="196">
        <f>PPCL_NG!P43+PPCL_Spot!P43+GT_NG!P43+GT_Spot!P43+Bawana_NG!P43+Bawana_RLNG!P43+Bawana_Spot!P43</f>
        <v>277.85978476709329</v>
      </c>
      <c r="D43" s="197">
        <f t="shared" si="0"/>
        <v>2.1523290672575968E-4</v>
      </c>
      <c r="E43" s="196">
        <f>PPCL_NG!J43+PPCL_Spot!J43+GT_NG!J43+GT_Spot!J43+Bawana_NG!J43+Bawana_RLNG!J43+Bawana_Spot!J43</f>
        <v>53.38</v>
      </c>
      <c r="F43" s="196">
        <f>PPCL_NG!Q43+PPCL_Spot!Q43+GT_NG!Q43+GT_Spot!Q43+Bawana_NG!Q43+Bawana_RLNG!Q43+Bawana_Spot!Q43</f>
        <v>53.380532499397731</v>
      </c>
      <c r="G43" s="197">
        <f t="shared" si="1"/>
        <v>-5.3249939772825883E-4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24.98</v>
      </c>
      <c r="L43" s="196">
        <f>PPCL_NG!S43+PPCL_Spot!S43+GT_NG!S43+GT_Spot!S43+Bawana_NG!S43+Bawana_RLNG!S43+Bawana_Spot!S43</f>
        <v>24.979642729050529</v>
      </c>
      <c r="M43" s="197">
        <f t="shared" si="3"/>
        <v>3.5727094947191063E-4</v>
      </c>
      <c r="N43" s="196">
        <f>PPCL_NG!M43+PPCL_Spot!M43+GT_NG!M43+GT_Spot!M43+Bawana_NG!M43+Bawana_RLNG!M43+Bawana_Spot!M43</f>
        <v>80.539999999999992</v>
      </c>
      <c r="O43" s="196">
        <f>PPCL_NG!T43+PPCL_Spot!T43+GT_NG!T43+GT_Spot!T43+Bawana_NG!T43+Bawana_RLNG!T43+Bawana_Spot!T43</f>
        <v>80.540268120547651</v>
      </c>
      <c r="P43" s="197">
        <f t="shared" si="4"/>
        <v>-2.6812054765912308E-4</v>
      </c>
      <c r="Q43" s="197">
        <f t="shared" si="5"/>
        <v>2.5757174171303632E-14</v>
      </c>
    </row>
    <row r="44" spans="1:17">
      <c r="A44" s="33" t="s">
        <v>86</v>
      </c>
      <c r="B44" s="196">
        <f>PPCL_NG!I44+PPCL_Spot!I44+GT_NG!I44+GT_Spot!I44+Bawana_NG!I44+Bawana_RLNG!I44+Bawana_Spot!I44</f>
        <v>277.86</v>
      </c>
      <c r="C44" s="196">
        <f>PPCL_NG!P44+PPCL_Spot!P44+GT_NG!P44+GT_Spot!P44+Bawana_NG!P44+Bawana_RLNG!P44+Bawana_Spot!P44</f>
        <v>277.85978476709329</v>
      </c>
      <c r="D44" s="197">
        <f t="shared" si="0"/>
        <v>2.1523290672575968E-4</v>
      </c>
      <c r="E44" s="196">
        <f>PPCL_NG!J44+PPCL_Spot!J44+GT_NG!J44+GT_Spot!J44+Bawana_NG!J44+Bawana_RLNG!J44+Bawana_Spot!J44</f>
        <v>53.38</v>
      </c>
      <c r="F44" s="196">
        <f>PPCL_NG!Q44+PPCL_Spot!Q44+GT_NG!Q44+GT_Spot!Q44+Bawana_NG!Q44+Bawana_RLNG!Q44+Bawana_Spot!Q44</f>
        <v>53.380532499397731</v>
      </c>
      <c r="G44" s="197">
        <f t="shared" si="1"/>
        <v>-5.3249939772825883E-4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24.98</v>
      </c>
      <c r="L44" s="196">
        <f>PPCL_NG!S44+PPCL_Spot!S44+GT_NG!S44+GT_Spot!S44+Bawana_NG!S44+Bawana_RLNG!S44+Bawana_Spot!S44</f>
        <v>24.979642729050529</v>
      </c>
      <c r="M44" s="197">
        <f t="shared" si="3"/>
        <v>3.5727094947191063E-4</v>
      </c>
      <c r="N44" s="196">
        <f>PPCL_NG!M44+PPCL_Spot!M44+GT_NG!M44+GT_Spot!M44+Bawana_NG!M44+Bawana_RLNG!M44+Bawana_Spot!M44</f>
        <v>80.539999999999992</v>
      </c>
      <c r="O44" s="196">
        <f>PPCL_NG!T44+PPCL_Spot!T44+GT_NG!T44+GT_Spot!T44+Bawana_NG!T44+Bawana_RLNG!T44+Bawana_Spot!T44</f>
        <v>80.540268120547651</v>
      </c>
      <c r="P44" s="197">
        <f t="shared" si="4"/>
        <v>-2.6812054765912308E-4</v>
      </c>
      <c r="Q44" s="197">
        <f t="shared" si="5"/>
        <v>2.5757174171303632E-14</v>
      </c>
    </row>
    <row r="45" spans="1:17">
      <c r="A45" s="33" t="s">
        <v>87</v>
      </c>
      <c r="B45" s="196">
        <f>PPCL_NG!I45+PPCL_Spot!I45+GT_NG!I45+GT_Spot!I45+Bawana_NG!I45+Bawana_RLNG!I45+Bawana_Spot!I45</f>
        <v>277.86</v>
      </c>
      <c r="C45" s="196">
        <f>PPCL_NG!P45+PPCL_Spot!P45+GT_NG!P45+GT_Spot!P45+Bawana_NG!P45+Bawana_RLNG!P45+Bawana_Spot!P45</f>
        <v>277.85978476709329</v>
      </c>
      <c r="D45" s="197">
        <f t="shared" si="0"/>
        <v>2.1523290672575968E-4</v>
      </c>
      <c r="E45" s="196">
        <f>PPCL_NG!J45+PPCL_Spot!J45+GT_NG!J45+GT_Spot!J45+Bawana_NG!J45+Bawana_RLNG!J45+Bawana_Spot!J45</f>
        <v>53.38</v>
      </c>
      <c r="F45" s="196">
        <f>PPCL_NG!Q45+PPCL_Spot!Q45+GT_NG!Q45+GT_Spot!Q45+Bawana_NG!Q45+Bawana_RLNG!Q45+Bawana_Spot!Q45</f>
        <v>53.380532499397731</v>
      </c>
      <c r="G45" s="197">
        <f t="shared" si="1"/>
        <v>-5.3249939772825883E-4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24.98</v>
      </c>
      <c r="L45" s="196">
        <f>PPCL_NG!S45+PPCL_Spot!S45+GT_NG!S45+GT_Spot!S45+Bawana_NG!S45+Bawana_RLNG!S45+Bawana_Spot!S45</f>
        <v>24.979642729050529</v>
      </c>
      <c r="M45" s="197">
        <f t="shared" si="3"/>
        <v>3.5727094947191063E-4</v>
      </c>
      <c r="N45" s="196">
        <f>PPCL_NG!M45+PPCL_Spot!M45+GT_NG!M45+GT_Spot!M45+Bawana_NG!M45+Bawana_RLNG!M45+Bawana_Spot!M45</f>
        <v>80.539999999999992</v>
      </c>
      <c r="O45" s="196">
        <f>PPCL_NG!T45+PPCL_Spot!T45+GT_NG!T45+GT_Spot!T45+Bawana_NG!T45+Bawana_RLNG!T45+Bawana_Spot!T45</f>
        <v>80.540268120547651</v>
      </c>
      <c r="P45" s="197">
        <f t="shared" si="4"/>
        <v>-2.6812054765912308E-4</v>
      </c>
      <c r="Q45" s="197">
        <f t="shared" si="5"/>
        <v>2.5757174171303632E-14</v>
      </c>
    </row>
    <row r="46" spans="1:17">
      <c r="A46" s="33" t="s">
        <v>88</v>
      </c>
      <c r="B46" s="196">
        <f>PPCL_NG!I46+PPCL_Spot!I46+GT_NG!I46+GT_Spot!I46+Bawana_NG!I46+Bawana_RLNG!I46+Bawana_Spot!I46</f>
        <v>277.86</v>
      </c>
      <c r="C46" s="196">
        <f>PPCL_NG!P46+PPCL_Spot!P46+GT_NG!P46+GT_Spot!P46+Bawana_NG!P46+Bawana_RLNG!P46+Bawana_Spot!P46</f>
        <v>277.85978476709329</v>
      </c>
      <c r="D46" s="197">
        <f t="shared" si="0"/>
        <v>2.1523290672575968E-4</v>
      </c>
      <c r="E46" s="196">
        <f>PPCL_NG!J46+PPCL_Spot!J46+GT_NG!J46+GT_Spot!J46+Bawana_NG!J46+Bawana_RLNG!J46+Bawana_Spot!J46</f>
        <v>53.38</v>
      </c>
      <c r="F46" s="196">
        <f>PPCL_NG!Q46+PPCL_Spot!Q46+GT_NG!Q46+GT_Spot!Q46+Bawana_NG!Q46+Bawana_RLNG!Q46+Bawana_Spot!Q46</f>
        <v>53.380532499397731</v>
      </c>
      <c r="G46" s="197">
        <f t="shared" si="1"/>
        <v>-5.3249939772825883E-4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5.8397718839107844</v>
      </c>
      <c r="J46" s="197">
        <f t="shared" si="2"/>
        <v>2.2811608921546878E-4</v>
      </c>
      <c r="K46" s="196">
        <f>PPCL_NG!L46+PPCL_Spot!L46+GT_NG!L46+GT_Spot!L46+Bawana_NG!L46+Bawana_RLNG!L46+Bawana_Spot!L46</f>
        <v>24.98</v>
      </c>
      <c r="L46" s="196">
        <f>PPCL_NG!S46+PPCL_Spot!S46+GT_NG!S46+GT_Spot!S46+Bawana_NG!S46+Bawana_RLNG!S46+Bawana_Spot!S46</f>
        <v>24.979642729050529</v>
      </c>
      <c r="M46" s="197">
        <f t="shared" si="3"/>
        <v>3.5727094947191063E-4</v>
      </c>
      <c r="N46" s="196">
        <f>PPCL_NG!M46+PPCL_Spot!M46+GT_NG!M46+GT_Spot!M46+Bawana_NG!M46+Bawana_RLNG!M46+Bawana_Spot!M46</f>
        <v>80.539999999999992</v>
      </c>
      <c r="O46" s="196">
        <f>PPCL_NG!T46+PPCL_Spot!T46+GT_NG!T46+GT_Spot!T46+Bawana_NG!T46+Bawana_RLNG!T46+Bawana_Spot!T46</f>
        <v>80.540268120547651</v>
      </c>
      <c r="P46" s="197">
        <f t="shared" si="4"/>
        <v>-2.6812054765912308E-4</v>
      </c>
      <c r="Q46" s="197">
        <f t="shared" si="5"/>
        <v>2.5757174171303632E-14</v>
      </c>
    </row>
    <row r="47" spans="1:17">
      <c r="A47" s="33" t="s">
        <v>89</v>
      </c>
      <c r="B47" s="196">
        <f>PPCL_NG!I47+PPCL_Spot!I47+GT_NG!I47+GT_Spot!I47+Bawana_NG!I47+Bawana_RLNG!I47+Bawana_Spot!I47</f>
        <v>277.86</v>
      </c>
      <c r="C47" s="196">
        <f>PPCL_NG!P47+PPCL_Spot!P47+GT_NG!P47+GT_Spot!P47+Bawana_NG!P47+Bawana_RLNG!P47+Bawana_Spot!P47</f>
        <v>277.85978476709329</v>
      </c>
      <c r="D47" s="197">
        <f t="shared" si="0"/>
        <v>2.1523290672575968E-4</v>
      </c>
      <c r="E47" s="196">
        <f>PPCL_NG!J47+PPCL_Spot!J47+GT_NG!J47+GT_Spot!J47+Bawana_NG!J47+Bawana_RLNG!J47+Bawana_Spot!J47</f>
        <v>53.38</v>
      </c>
      <c r="F47" s="196">
        <f>PPCL_NG!Q47+PPCL_Spot!Q47+GT_NG!Q47+GT_Spot!Q47+Bawana_NG!Q47+Bawana_RLNG!Q47+Bawana_Spot!Q47</f>
        <v>53.380532499397731</v>
      </c>
      <c r="G47" s="197">
        <f t="shared" si="1"/>
        <v>-5.3249939772825883E-4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5.8397718839107844</v>
      </c>
      <c r="J47" s="197">
        <f t="shared" si="2"/>
        <v>2.2811608921546878E-4</v>
      </c>
      <c r="K47" s="196">
        <f>PPCL_NG!L47+PPCL_Spot!L47+GT_NG!L47+GT_Spot!L47+Bawana_NG!L47+Bawana_RLNG!L47+Bawana_Spot!L47</f>
        <v>24.98</v>
      </c>
      <c r="L47" s="196">
        <f>PPCL_NG!S47+PPCL_Spot!S47+GT_NG!S47+GT_Spot!S47+Bawana_NG!S47+Bawana_RLNG!S47+Bawana_Spot!S47</f>
        <v>24.979642729050529</v>
      </c>
      <c r="M47" s="197">
        <f t="shared" si="3"/>
        <v>3.5727094947191063E-4</v>
      </c>
      <c r="N47" s="196">
        <f>PPCL_NG!M47+PPCL_Spot!M47+GT_NG!M47+GT_Spot!M47+Bawana_NG!M47+Bawana_RLNG!M47+Bawana_Spot!M47</f>
        <v>80.539999999999992</v>
      </c>
      <c r="O47" s="196">
        <f>PPCL_NG!T47+PPCL_Spot!T47+GT_NG!T47+GT_Spot!T47+Bawana_NG!T47+Bawana_RLNG!T47+Bawana_Spot!T47</f>
        <v>80.540268120547651</v>
      </c>
      <c r="P47" s="197">
        <f t="shared" si="4"/>
        <v>-2.6812054765912308E-4</v>
      </c>
      <c r="Q47" s="197">
        <f t="shared" si="5"/>
        <v>2.5757174171303632E-14</v>
      </c>
    </row>
    <row r="48" spans="1:17">
      <c r="A48" s="33" t="s">
        <v>90</v>
      </c>
      <c r="B48" s="196">
        <f>PPCL_NG!I48+PPCL_Spot!I48+GT_NG!I48+GT_Spot!I48+Bawana_NG!I48+Bawana_RLNG!I48+Bawana_Spot!I48</f>
        <v>277.42</v>
      </c>
      <c r="C48" s="196">
        <f>PPCL_NG!P48+PPCL_Spot!P48+GT_NG!P48+GT_Spot!P48+Bawana_NG!P48+Bawana_RLNG!P48+Bawana_Spot!P48</f>
        <v>277.41560329674621</v>
      </c>
      <c r="D48" s="197">
        <f t="shared" si="0"/>
        <v>4.39670325380348E-3</v>
      </c>
      <c r="E48" s="196">
        <f>PPCL_NG!J48+PPCL_Spot!J48+GT_NG!J48+GT_Spot!J48+Bawana_NG!J48+Bawana_RLNG!J48+Bawana_Spot!J48</f>
        <v>53.14</v>
      </c>
      <c r="F48" s="196">
        <f>PPCL_NG!Q48+PPCL_Spot!Q48+GT_NG!Q48+GT_Spot!Q48+Bawana_NG!Q48+Bawana_RLNG!Q48+Bawana_Spot!Q48</f>
        <v>53.138242256161874</v>
      </c>
      <c r="G48" s="197">
        <f t="shared" si="1"/>
        <v>1.7577438381266575E-3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24.98</v>
      </c>
      <c r="L48" s="196">
        <f>PPCL_NG!S48+PPCL_Spot!S48+GT_NG!S48+GT_Spot!S48+Bawana_NG!S48+Bawana_RLNG!S48+Bawana_Spot!S48</f>
        <v>24.979101597593846</v>
      </c>
      <c r="M48" s="197">
        <f t="shared" si="3"/>
        <v>8.9840240615401967E-4</v>
      </c>
      <c r="N48" s="196">
        <f>PPCL_NG!M48+PPCL_Spot!M48+GT_NG!M48+GT_Spot!M48+Bawana_NG!M48+Bawana_RLNG!M48+Bawana_Spot!M48</f>
        <v>80.23</v>
      </c>
      <c r="O48" s="196">
        <f>PPCL_NG!T48+PPCL_Spot!T48+GT_NG!T48+GT_Spot!T48+Bawana_NG!T48+Bawana_RLNG!T48+Bawana_Spot!T48</f>
        <v>80.227280965587283</v>
      </c>
      <c r="P48" s="197">
        <f t="shared" si="4"/>
        <v>2.719034412720589E-3</v>
      </c>
      <c r="Q48" s="197">
        <f t="shared" si="5"/>
        <v>1.0000000000020215E-2</v>
      </c>
    </row>
    <row r="49" spans="1:17">
      <c r="A49" s="33" t="s">
        <v>91</v>
      </c>
      <c r="B49" s="196">
        <f>PPCL_NG!I49+PPCL_Spot!I49+GT_NG!I49+GT_Spot!I49+Bawana_NG!I49+Bawana_RLNG!I49+Bawana_Spot!I49</f>
        <v>277.42</v>
      </c>
      <c r="C49" s="196">
        <f>PPCL_NG!P49+PPCL_Spot!P49+GT_NG!P49+GT_Spot!P49+Bawana_NG!P49+Bawana_RLNG!P49+Bawana_Spot!P49</f>
        <v>277.41560329674621</v>
      </c>
      <c r="D49" s="197">
        <f t="shared" si="0"/>
        <v>4.39670325380348E-3</v>
      </c>
      <c r="E49" s="196">
        <f>PPCL_NG!J49+PPCL_Spot!J49+GT_NG!J49+GT_Spot!J49+Bawana_NG!J49+Bawana_RLNG!J49+Bawana_Spot!J49</f>
        <v>53.14</v>
      </c>
      <c r="F49" s="196">
        <f>PPCL_NG!Q49+PPCL_Spot!Q49+GT_NG!Q49+GT_Spot!Q49+Bawana_NG!Q49+Bawana_RLNG!Q49+Bawana_Spot!Q49</f>
        <v>53.138242256161874</v>
      </c>
      <c r="G49" s="197">
        <f t="shared" si="1"/>
        <v>1.7577438381266575E-3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5.8397718839107844</v>
      </c>
      <c r="J49" s="197">
        <f t="shared" si="2"/>
        <v>2.2811608921546878E-4</v>
      </c>
      <c r="K49" s="196">
        <f>PPCL_NG!L49+PPCL_Spot!L49+GT_NG!L49+GT_Spot!L49+Bawana_NG!L49+Bawana_RLNG!L49+Bawana_Spot!L49</f>
        <v>24.98</v>
      </c>
      <c r="L49" s="196">
        <f>PPCL_NG!S49+PPCL_Spot!S49+GT_NG!S49+GT_Spot!S49+Bawana_NG!S49+Bawana_RLNG!S49+Bawana_Spot!S49</f>
        <v>24.979101597593846</v>
      </c>
      <c r="M49" s="197">
        <f t="shared" si="3"/>
        <v>8.9840240615401967E-4</v>
      </c>
      <c r="N49" s="196">
        <f>PPCL_NG!M49+PPCL_Spot!M49+GT_NG!M49+GT_Spot!M49+Bawana_NG!M49+Bawana_RLNG!M49+Bawana_Spot!M49</f>
        <v>80.23</v>
      </c>
      <c r="O49" s="196">
        <f>PPCL_NG!T49+PPCL_Spot!T49+GT_NG!T49+GT_Spot!T49+Bawana_NG!T49+Bawana_RLNG!T49+Bawana_Spot!T49</f>
        <v>80.227280965587283</v>
      </c>
      <c r="P49" s="197">
        <f t="shared" si="4"/>
        <v>2.719034412720589E-3</v>
      </c>
      <c r="Q49" s="197">
        <f t="shared" si="5"/>
        <v>1.0000000000020215E-2</v>
      </c>
    </row>
    <row r="50" spans="1:17">
      <c r="A50" s="33" t="s">
        <v>92</v>
      </c>
      <c r="B50" s="196">
        <f>PPCL_NG!I50+PPCL_Spot!I50+GT_NG!I50+GT_Spot!I50+Bawana_NG!I50+Bawana_RLNG!I50+Bawana_Spot!I50</f>
        <v>277.42</v>
      </c>
      <c r="C50" s="196">
        <f>PPCL_NG!P50+PPCL_Spot!P50+GT_NG!P50+GT_Spot!P50+Bawana_NG!P50+Bawana_RLNG!P50+Bawana_Spot!P50</f>
        <v>277.41560329674621</v>
      </c>
      <c r="D50" s="197">
        <f t="shared" si="0"/>
        <v>4.39670325380348E-3</v>
      </c>
      <c r="E50" s="196">
        <f>PPCL_NG!J50+PPCL_Spot!J50+GT_NG!J50+GT_Spot!J50+Bawana_NG!J50+Bawana_RLNG!J50+Bawana_Spot!J50</f>
        <v>53.14</v>
      </c>
      <c r="F50" s="196">
        <f>PPCL_NG!Q50+PPCL_Spot!Q50+GT_NG!Q50+GT_Spot!Q50+Bawana_NG!Q50+Bawana_RLNG!Q50+Bawana_Spot!Q50</f>
        <v>53.138242256161874</v>
      </c>
      <c r="G50" s="197">
        <f t="shared" si="1"/>
        <v>1.7577438381266575E-3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5.8397718839107844</v>
      </c>
      <c r="J50" s="197">
        <f t="shared" si="2"/>
        <v>2.2811608921546878E-4</v>
      </c>
      <c r="K50" s="196">
        <f>PPCL_NG!L50+PPCL_Spot!L50+GT_NG!L50+GT_Spot!L50+Bawana_NG!L50+Bawana_RLNG!L50+Bawana_Spot!L50</f>
        <v>24.98</v>
      </c>
      <c r="L50" s="196">
        <f>PPCL_NG!S50+PPCL_Spot!S50+GT_NG!S50+GT_Spot!S50+Bawana_NG!S50+Bawana_RLNG!S50+Bawana_Spot!S50</f>
        <v>24.979101597593846</v>
      </c>
      <c r="M50" s="197">
        <f t="shared" si="3"/>
        <v>8.9840240615401967E-4</v>
      </c>
      <c r="N50" s="196">
        <f>PPCL_NG!M50+PPCL_Spot!M50+GT_NG!M50+GT_Spot!M50+Bawana_NG!M50+Bawana_RLNG!M50+Bawana_Spot!M50</f>
        <v>80.23</v>
      </c>
      <c r="O50" s="196">
        <f>PPCL_NG!T50+PPCL_Spot!T50+GT_NG!T50+GT_Spot!T50+Bawana_NG!T50+Bawana_RLNG!T50+Bawana_Spot!T50</f>
        <v>80.227280965587283</v>
      </c>
      <c r="P50" s="197">
        <f t="shared" si="4"/>
        <v>2.719034412720589E-3</v>
      </c>
      <c r="Q50" s="197">
        <f t="shared" si="5"/>
        <v>1.0000000000020215E-2</v>
      </c>
    </row>
    <row r="51" spans="1:17">
      <c r="A51" s="33" t="s">
        <v>93</v>
      </c>
      <c r="B51" s="196">
        <f>PPCL_NG!I51+PPCL_Spot!I51+GT_NG!I51+GT_Spot!I51+Bawana_NG!I51+Bawana_RLNG!I51+Bawana_Spot!I51</f>
        <v>297.02</v>
      </c>
      <c r="C51" s="196">
        <f>PPCL_NG!P51+PPCL_Spot!P51+GT_NG!P51+GT_Spot!P51+Bawana_NG!P51+Bawana_RLNG!P51+Bawana_Spot!P51</f>
        <v>297.02</v>
      </c>
      <c r="D51" s="197">
        <f t="shared" si="0"/>
        <v>0</v>
      </c>
      <c r="E51" s="196">
        <f>PPCL_NG!J51+PPCL_Spot!J51+GT_NG!J51+GT_Spot!J51+Bawana_NG!J51+Bawana_RLNG!J51+Bawana_Spot!J51</f>
        <v>53.14</v>
      </c>
      <c r="F51" s="196">
        <f>PPCL_NG!Q51+PPCL_Spot!Q51+GT_NG!Q51+GT_Spot!Q51+Bawana_NG!Q51+Bawana_RLNG!Q51+Bawana_Spot!Q51</f>
        <v>53.14</v>
      </c>
      <c r="G51" s="197">
        <f t="shared" si="1"/>
        <v>0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5.84</v>
      </c>
      <c r="J51" s="197">
        <f t="shared" si="2"/>
        <v>0</v>
      </c>
      <c r="K51" s="196">
        <f>PPCL_NG!L51+PPCL_Spot!L51+GT_NG!L51+GT_Spot!L51+Bawana_NG!L51+Bawana_RLNG!L51+Bawana_Spot!L51</f>
        <v>24.98</v>
      </c>
      <c r="L51" s="196">
        <f>PPCL_NG!S51+PPCL_Spot!S51+GT_NG!S51+GT_Spot!S51+Bawana_NG!S51+Bawana_RLNG!S51+Bawana_Spot!S51</f>
        <v>24.98</v>
      </c>
      <c r="M51" s="197">
        <f t="shared" si="3"/>
        <v>0</v>
      </c>
      <c r="N51" s="196">
        <f>PPCL_NG!M51+PPCL_Spot!M51+GT_NG!M51+GT_Spot!M51+Bawana_NG!M51+Bawana_RLNG!M51+Bawana_Spot!M51</f>
        <v>60.62</v>
      </c>
      <c r="O51" s="196">
        <f>PPCL_NG!T51+PPCL_Spot!T51+GT_NG!T51+GT_Spot!T51+Bawana_NG!T51+Bawana_RLNG!T51+Bawana_Spot!T51</f>
        <v>60.62</v>
      </c>
      <c r="P51" s="197">
        <f t="shared" si="4"/>
        <v>0</v>
      </c>
      <c r="Q51" s="197">
        <f t="shared" si="5"/>
        <v>0</v>
      </c>
    </row>
    <row r="52" spans="1:17">
      <c r="A52" s="33" t="s">
        <v>94</v>
      </c>
      <c r="B52" s="196">
        <f>PPCL_NG!I52+PPCL_Spot!I52+GT_NG!I52+GT_Spot!I52+Bawana_NG!I52+Bawana_RLNG!I52+Bawana_Spot!I52</f>
        <v>297.02</v>
      </c>
      <c r="C52" s="196">
        <f>PPCL_NG!P52+PPCL_Spot!P52+GT_NG!P52+GT_Spot!P52+Bawana_NG!P52+Bawana_RLNG!P52+Bawana_Spot!P52</f>
        <v>297.02</v>
      </c>
      <c r="D52" s="197">
        <f t="shared" si="0"/>
        <v>0</v>
      </c>
      <c r="E52" s="196">
        <f>PPCL_NG!J52+PPCL_Spot!J52+GT_NG!J52+GT_Spot!J52+Bawana_NG!J52+Bawana_RLNG!J52+Bawana_Spot!J52</f>
        <v>53.14</v>
      </c>
      <c r="F52" s="196">
        <f>PPCL_NG!Q52+PPCL_Spot!Q52+GT_NG!Q52+GT_Spot!Q52+Bawana_NG!Q52+Bawana_RLNG!Q52+Bawana_Spot!Q52</f>
        <v>53.14</v>
      </c>
      <c r="G52" s="197">
        <f t="shared" si="1"/>
        <v>0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24.98</v>
      </c>
      <c r="L52" s="196">
        <f>PPCL_NG!S52+PPCL_Spot!S52+GT_NG!S52+GT_Spot!S52+Bawana_NG!S52+Bawana_RLNG!S52+Bawana_Spot!S52</f>
        <v>24.98</v>
      </c>
      <c r="M52" s="197">
        <f t="shared" si="3"/>
        <v>0</v>
      </c>
      <c r="N52" s="196">
        <f>PPCL_NG!M52+PPCL_Spot!M52+GT_NG!M52+GT_Spot!M52+Bawana_NG!M52+Bawana_RLNG!M52+Bawana_Spot!M52</f>
        <v>60.62</v>
      </c>
      <c r="O52" s="196">
        <f>PPCL_NG!T52+PPCL_Spot!T52+GT_NG!T52+GT_Spot!T52+Bawana_NG!T52+Bawana_RLNG!T52+Bawana_Spot!T52</f>
        <v>60.62</v>
      </c>
      <c r="P52" s="197">
        <f t="shared" si="4"/>
        <v>0</v>
      </c>
      <c r="Q52" s="197">
        <f t="shared" si="5"/>
        <v>0</v>
      </c>
    </row>
    <row r="53" spans="1:17">
      <c r="A53" s="33" t="s">
        <v>95</v>
      </c>
      <c r="B53" s="196">
        <f>PPCL_NG!I53+PPCL_Spot!I53+GT_NG!I53+GT_Spot!I53+Bawana_NG!I53+Bawana_RLNG!I53+Bawana_Spot!I53</f>
        <v>299.47000000000003</v>
      </c>
      <c r="C53" s="196">
        <f>PPCL_NG!P53+PPCL_Spot!P53+GT_NG!P53+GT_Spot!P53+Bawana_NG!P53+Bawana_RLNG!P53+Bawana_Spot!P53</f>
        <v>299.47000000000003</v>
      </c>
      <c r="D53" s="197">
        <f t="shared" si="0"/>
        <v>0</v>
      </c>
      <c r="E53" s="196">
        <f>PPCL_NG!J53+PPCL_Spot!J53+GT_NG!J53+GT_Spot!J53+Bawana_NG!J53+Bawana_RLNG!J53+Bawana_Spot!J53</f>
        <v>53.2</v>
      </c>
      <c r="F53" s="196">
        <f>PPCL_NG!Q53+PPCL_Spot!Q53+GT_NG!Q53+GT_Spot!Q53+Bawana_NG!Q53+Bawana_RLNG!Q53+Bawana_Spot!Q53</f>
        <v>53.2</v>
      </c>
      <c r="G53" s="197">
        <f t="shared" si="1"/>
        <v>0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24.98</v>
      </c>
      <c r="L53" s="196">
        <f>PPCL_NG!S53+PPCL_Spot!S53+GT_NG!S53+GT_Spot!S53+Bawana_NG!S53+Bawana_RLNG!S53+Bawana_Spot!S53</f>
        <v>24.98</v>
      </c>
      <c r="M53" s="197">
        <f t="shared" si="3"/>
        <v>0</v>
      </c>
      <c r="N53" s="196">
        <f>PPCL_NG!M53+PPCL_Spot!M53+GT_NG!M53+GT_Spot!M53+Bawana_NG!M53+Bawana_RLNG!M53+Bawana_Spot!M53</f>
        <v>65.08</v>
      </c>
      <c r="O53" s="196">
        <f>PPCL_NG!T53+PPCL_Spot!T53+GT_NG!T53+GT_Spot!T53+Bawana_NG!T53+Bawana_RLNG!T53+Bawana_Spot!T53</f>
        <v>65.08</v>
      </c>
      <c r="P53" s="197">
        <f t="shared" si="4"/>
        <v>0</v>
      </c>
      <c r="Q53" s="197">
        <f t="shared" si="5"/>
        <v>0</v>
      </c>
    </row>
    <row r="54" spans="1:17">
      <c r="A54" s="33" t="s">
        <v>96</v>
      </c>
      <c r="B54" s="196">
        <f>PPCL_NG!I54+PPCL_Spot!I54+GT_NG!I54+GT_Spot!I54+Bawana_NG!I54+Bawana_RLNG!I54+Bawana_Spot!I54</f>
        <v>299.47000000000003</v>
      </c>
      <c r="C54" s="196">
        <f>PPCL_NG!P54+PPCL_Spot!P54+GT_NG!P54+GT_Spot!P54+Bawana_NG!P54+Bawana_RLNG!P54+Bawana_Spot!P54</f>
        <v>299.47000000000003</v>
      </c>
      <c r="D54" s="197">
        <f t="shared" si="0"/>
        <v>0</v>
      </c>
      <c r="E54" s="196">
        <f>PPCL_NG!J54+PPCL_Spot!J54+GT_NG!J54+GT_Spot!J54+Bawana_NG!J54+Bawana_RLNG!J54+Bawana_Spot!J54</f>
        <v>53.2</v>
      </c>
      <c r="F54" s="196">
        <f>PPCL_NG!Q54+PPCL_Spot!Q54+GT_NG!Q54+GT_Spot!Q54+Bawana_NG!Q54+Bawana_RLNG!Q54+Bawana_Spot!Q54</f>
        <v>53.2</v>
      </c>
      <c r="G54" s="197">
        <f t="shared" si="1"/>
        <v>0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24.98</v>
      </c>
      <c r="L54" s="196">
        <f>PPCL_NG!S54+PPCL_Spot!S54+GT_NG!S54+GT_Spot!S54+Bawana_NG!S54+Bawana_RLNG!S54+Bawana_Spot!S54</f>
        <v>24.98</v>
      </c>
      <c r="M54" s="197">
        <f t="shared" si="3"/>
        <v>0</v>
      </c>
      <c r="N54" s="196">
        <f>PPCL_NG!M54+PPCL_Spot!M54+GT_NG!M54+GT_Spot!M54+Bawana_NG!M54+Bawana_RLNG!M54+Bawana_Spot!M54</f>
        <v>65.08</v>
      </c>
      <c r="O54" s="196">
        <f>PPCL_NG!T54+PPCL_Spot!T54+GT_NG!T54+GT_Spot!T54+Bawana_NG!T54+Bawana_RLNG!T54+Bawana_Spot!T54</f>
        <v>65.08</v>
      </c>
      <c r="P54" s="197">
        <f t="shared" si="4"/>
        <v>0</v>
      </c>
      <c r="Q54" s="197">
        <f t="shared" si="5"/>
        <v>0</v>
      </c>
    </row>
    <row r="55" spans="1:17">
      <c r="A55" s="33" t="s">
        <v>97</v>
      </c>
      <c r="B55" s="196">
        <f>PPCL_NG!I55+PPCL_Spot!I55+GT_NG!I55+GT_Spot!I55+Bawana_NG!I55+Bawana_RLNG!I55+Bawana_Spot!I55</f>
        <v>299.47000000000003</v>
      </c>
      <c r="C55" s="196">
        <f>PPCL_NG!P55+PPCL_Spot!P55+GT_NG!P55+GT_Spot!P55+Bawana_NG!P55+Bawana_RLNG!P55+Bawana_Spot!P55</f>
        <v>299.47000000000003</v>
      </c>
      <c r="D55" s="197">
        <f t="shared" si="0"/>
        <v>0</v>
      </c>
      <c r="E55" s="196">
        <f>PPCL_NG!J55+PPCL_Spot!J55+GT_NG!J55+GT_Spot!J55+Bawana_NG!J55+Bawana_RLNG!J55+Bawana_Spot!J55</f>
        <v>53.2</v>
      </c>
      <c r="F55" s="196">
        <f>PPCL_NG!Q55+PPCL_Spot!Q55+GT_NG!Q55+GT_Spot!Q55+Bawana_NG!Q55+Bawana_RLNG!Q55+Bawana_Spot!Q55</f>
        <v>53.2</v>
      </c>
      <c r="G55" s="197">
        <f t="shared" si="1"/>
        <v>0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24.98</v>
      </c>
      <c r="L55" s="196">
        <f>PPCL_NG!S55+PPCL_Spot!S55+GT_NG!S55+GT_Spot!S55+Bawana_NG!S55+Bawana_RLNG!S55+Bawana_Spot!S55</f>
        <v>24.98</v>
      </c>
      <c r="M55" s="197">
        <f t="shared" si="3"/>
        <v>0</v>
      </c>
      <c r="N55" s="196">
        <f>PPCL_NG!M55+PPCL_Spot!M55+GT_NG!M55+GT_Spot!M55+Bawana_NG!M55+Bawana_RLNG!M55+Bawana_Spot!M55</f>
        <v>65.08</v>
      </c>
      <c r="O55" s="196">
        <f>PPCL_NG!T55+PPCL_Spot!T55+GT_NG!T55+GT_Spot!T55+Bawana_NG!T55+Bawana_RLNG!T55+Bawana_Spot!T55</f>
        <v>65.08</v>
      </c>
      <c r="P55" s="197">
        <f t="shared" si="4"/>
        <v>0</v>
      </c>
      <c r="Q55" s="197">
        <f t="shared" si="5"/>
        <v>0</v>
      </c>
    </row>
    <row r="56" spans="1:17">
      <c r="A56" s="33" t="s">
        <v>98</v>
      </c>
      <c r="B56" s="196">
        <f>PPCL_NG!I56+PPCL_Spot!I56+GT_NG!I56+GT_Spot!I56+Bawana_NG!I56+Bawana_RLNG!I56+Bawana_Spot!I56</f>
        <v>299.47000000000003</v>
      </c>
      <c r="C56" s="196">
        <f>PPCL_NG!P56+PPCL_Spot!P56+GT_NG!P56+GT_Spot!P56+Bawana_NG!P56+Bawana_RLNG!P56+Bawana_Spot!P56</f>
        <v>299.47000000000003</v>
      </c>
      <c r="D56" s="197">
        <f t="shared" si="0"/>
        <v>0</v>
      </c>
      <c r="E56" s="196">
        <f>PPCL_NG!J56+PPCL_Spot!J56+GT_NG!J56+GT_Spot!J56+Bawana_NG!J56+Bawana_RLNG!J56+Bawana_Spot!J56</f>
        <v>53.2</v>
      </c>
      <c r="F56" s="196">
        <f>PPCL_NG!Q56+PPCL_Spot!Q56+GT_NG!Q56+GT_Spot!Q56+Bawana_NG!Q56+Bawana_RLNG!Q56+Bawana_Spot!Q56</f>
        <v>53.2</v>
      </c>
      <c r="G56" s="197">
        <f t="shared" si="1"/>
        <v>0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24.98</v>
      </c>
      <c r="L56" s="196">
        <f>PPCL_NG!S56+PPCL_Spot!S56+GT_NG!S56+GT_Spot!S56+Bawana_NG!S56+Bawana_RLNG!S56+Bawana_Spot!S56</f>
        <v>24.98</v>
      </c>
      <c r="M56" s="197">
        <f t="shared" si="3"/>
        <v>0</v>
      </c>
      <c r="N56" s="196">
        <f>PPCL_NG!M56+PPCL_Spot!M56+GT_NG!M56+GT_Spot!M56+Bawana_NG!M56+Bawana_RLNG!M56+Bawana_Spot!M56</f>
        <v>65.08</v>
      </c>
      <c r="O56" s="196">
        <f>PPCL_NG!T56+PPCL_Spot!T56+GT_NG!T56+GT_Spot!T56+Bawana_NG!T56+Bawana_RLNG!T56+Bawana_Spot!T56</f>
        <v>65.08</v>
      </c>
      <c r="P56" s="197">
        <f t="shared" si="4"/>
        <v>0</v>
      </c>
      <c r="Q56" s="197">
        <f t="shared" si="5"/>
        <v>0</v>
      </c>
    </row>
    <row r="57" spans="1:17">
      <c r="A57" s="33" t="s">
        <v>99</v>
      </c>
      <c r="B57" s="196">
        <f>PPCL_NG!I57+PPCL_Spot!I57+GT_NG!I57+GT_Spot!I57+Bawana_NG!I57+Bawana_RLNG!I57+Bawana_Spot!I57</f>
        <v>299.47000000000003</v>
      </c>
      <c r="C57" s="196">
        <f>PPCL_NG!P57+PPCL_Spot!P57+GT_NG!P57+GT_Spot!P57+Bawana_NG!P57+Bawana_RLNG!P57+Bawana_Spot!P57</f>
        <v>299.47000000000003</v>
      </c>
      <c r="D57" s="197">
        <f t="shared" si="0"/>
        <v>0</v>
      </c>
      <c r="E57" s="196">
        <f>PPCL_NG!J57+PPCL_Spot!J57+GT_NG!J57+GT_Spot!J57+Bawana_NG!J57+Bawana_RLNG!J57+Bawana_Spot!J57</f>
        <v>55.3</v>
      </c>
      <c r="F57" s="196">
        <f>PPCL_NG!Q57+PPCL_Spot!Q57+GT_NG!Q57+GT_Spot!Q57+Bawana_NG!Q57+Bawana_RLNG!Q57+Bawana_Spot!Q57</f>
        <v>55.3</v>
      </c>
      <c r="G57" s="197">
        <f t="shared" si="1"/>
        <v>0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24.98</v>
      </c>
      <c r="L57" s="196">
        <f>PPCL_NG!S57+PPCL_Spot!S57+GT_NG!S57+GT_Spot!S57+Bawana_NG!S57+Bawana_RLNG!S57+Bawana_Spot!S57</f>
        <v>24.98</v>
      </c>
      <c r="M57" s="197">
        <f t="shared" si="3"/>
        <v>0</v>
      </c>
      <c r="N57" s="196">
        <f>PPCL_NG!M57+PPCL_Spot!M57+GT_NG!M57+GT_Spot!M57+Bawana_NG!M57+Bawana_RLNG!M57+Bawana_Spot!M57</f>
        <v>67.61</v>
      </c>
      <c r="O57" s="196">
        <f>PPCL_NG!T57+PPCL_Spot!T57+GT_NG!T57+GT_Spot!T57+Bawana_NG!T57+Bawana_RLNG!T57+Bawana_Spot!T57</f>
        <v>67.61</v>
      </c>
      <c r="P57" s="197">
        <f t="shared" si="4"/>
        <v>0</v>
      </c>
      <c r="Q57" s="197">
        <f t="shared" si="5"/>
        <v>0</v>
      </c>
    </row>
    <row r="58" spans="1:17">
      <c r="A58" s="33" t="s">
        <v>100</v>
      </c>
      <c r="B58" s="196">
        <f>PPCL_NG!I58+PPCL_Spot!I58+GT_NG!I58+GT_Spot!I58+Bawana_NG!I58+Bawana_RLNG!I58+Bawana_Spot!I58</f>
        <v>299.47000000000003</v>
      </c>
      <c r="C58" s="196">
        <f>PPCL_NG!P58+PPCL_Spot!P58+GT_NG!P58+GT_Spot!P58+Bawana_NG!P58+Bawana_RLNG!P58+Bawana_Spot!P58</f>
        <v>299.47000000000003</v>
      </c>
      <c r="D58" s="197">
        <f t="shared" si="0"/>
        <v>0</v>
      </c>
      <c r="E58" s="196">
        <f>PPCL_NG!J58+PPCL_Spot!J58+GT_NG!J58+GT_Spot!J58+Bawana_NG!J58+Bawana_RLNG!J58+Bawana_Spot!J58</f>
        <v>55.3</v>
      </c>
      <c r="F58" s="196">
        <f>PPCL_NG!Q58+PPCL_Spot!Q58+GT_NG!Q58+GT_Spot!Q58+Bawana_NG!Q58+Bawana_RLNG!Q58+Bawana_Spot!Q58</f>
        <v>55.3</v>
      </c>
      <c r="G58" s="197">
        <f t="shared" si="1"/>
        <v>0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24.98</v>
      </c>
      <c r="L58" s="196">
        <f>PPCL_NG!S58+PPCL_Spot!S58+GT_NG!S58+GT_Spot!S58+Bawana_NG!S58+Bawana_RLNG!S58+Bawana_Spot!S58</f>
        <v>24.98</v>
      </c>
      <c r="M58" s="197">
        <f t="shared" si="3"/>
        <v>0</v>
      </c>
      <c r="N58" s="196">
        <f>PPCL_NG!M58+PPCL_Spot!M58+GT_NG!M58+GT_Spot!M58+Bawana_NG!M58+Bawana_RLNG!M58+Bawana_Spot!M58</f>
        <v>67.61</v>
      </c>
      <c r="O58" s="196">
        <f>PPCL_NG!T58+PPCL_Spot!T58+GT_NG!T58+GT_Spot!T58+Bawana_NG!T58+Bawana_RLNG!T58+Bawana_Spot!T58</f>
        <v>67.61</v>
      </c>
      <c r="P58" s="197">
        <f t="shared" si="4"/>
        <v>0</v>
      </c>
      <c r="Q58" s="197">
        <f t="shared" si="5"/>
        <v>0</v>
      </c>
    </row>
    <row r="59" spans="1:17">
      <c r="A59" s="33" t="s">
        <v>101</v>
      </c>
      <c r="B59" s="196">
        <f>PPCL_NG!I59+PPCL_Spot!I59+GT_NG!I59+GT_Spot!I59+Bawana_NG!I59+Bawana_RLNG!I59+Bawana_Spot!I59</f>
        <v>299.47000000000003</v>
      </c>
      <c r="C59" s="196">
        <f>PPCL_NG!P59+PPCL_Spot!P59+GT_NG!P59+GT_Spot!P59+Bawana_NG!P59+Bawana_RLNG!P59+Bawana_Spot!P59</f>
        <v>299.47000000000003</v>
      </c>
      <c r="D59" s="197">
        <f t="shared" si="0"/>
        <v>0</v>
      </c>
      <c r="E59" s="196">
        <f>PPCL_NG!J59+PPCL_Spot!J59+GT_NG!J59+GT_Spot!J59+Bawana_NG!J59+Bawana_RLNG!J59+Bawana_Spot!J59</f>
        <v>55.3</v>
      </c>
      <c r="F59" s="196">
        <f>PPCL_NG!Q59+PPCL_Spot!Q59+GT_NG!Q59+GT_Spot!Q59+Bawana_NG!Q59+Bawana_RLNG!Q59+Bawana_Spot!Q59</f>
        <v>55.3</v>
      </c>
      <c r="G59" s="197">
        <f t="shared" si="1"/>
        <v>0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24.98</v>
      </c>
      <c r="L59" s="196">
        <f>PPCL_NG!S59+PPCL_Spot!S59+GT_NG!S59+GT_Spot!S59+Bawana_NG!S59+Bawana_RLNG!S59+Bawana_Spot!S59</f>
        <v>24.98</v>
      </c>
      <c r="M59" s="197">
        <f t="shared" si="3"/>
        <v>0</v>
      </c>
      <c r="N59" s="196">
        <f>PPCL_NG!M59+PPCL_Spot!M59+GT_NG!M59+GT_Spot!M59+Bawana_NG!M59+Bawana_RLNG!M59+Bawana_Spot!M59</f>
        <v>67.61</v>
      </c>
      <c r="O59" s="196">
        <f>PPCL_NG!T59+PPCL_Spot!T59+GT_NG!T59+GT_Spot!T59+Bawana_NG!T59+Bawana_RLNG!T59+Bawana_Spot!T59</f>
        <v>67.61</v>
      </c>
      <c r="P59" s="197">
        <f t="shared" si="4"/>
        <v>0</v>
      </c>
      <c r="Q59" s="197">
        <f t="shared" si="5"/>
        <v>0</v>
      </c>
    </row>
    <row r="60" spans="1:17">
      <c r="A60" s="33" t="s">
        <v>102</v>
      </c>
      <c r="B60" s="196">
        <f>PPCL_NG!I60+PPCL_Spot!I60+GT_NG!I60+GT_Spot!I60+Bawana_NG!I60+Bawana_RLNG!I60+Bawana_Spot!I60</f>
        <v>299.47000000000003</v>
      </c>
      <c r="C60" s="196">
        <f>PPCL_NG!P60+PPCL_Spot!P60+GT_NG!P60+GT_Spot!P60+Bawana_NG!P60+Bawana_RLNG!P60+Bawana_Spot!P60</f>
        <v>299.47000000000003</v>
      </c>
      <c r="D60" s="197">
        <f t="shared" si="0"/>
        <v>0</v>
      </c>
      <c r="E60" s="196">
        <f>PPCL_NG!J60+PPCL_Spot!J60+GT_NG!J60+GT_Spot!J60+Bawana_NG!J60+Bawana_RLNG!J60+Bawana_Spot!J60</f>
        <v>55.3</v>
      </c>
      <c r="F60" s="196">
        <f>PPCL_NG!Q60+PPCL_Spot!Q60+GT_NG!Q60+GT_Spot!Q60+Bawana_NG!Q60+Bawana_RLNG!Q60+Bawana_Spot!Q60</f>
        <v>55.3</v>
      </c>
      <c r="G60" s="197">
        <f t="shared" si="1"/>
        <v>0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24.98</v>
      </c>
      <c r="L60" s="196">
        <f>PPCL_NG!S60+PPCL_Spot!S60+GT_NG!S60+GT_Spot!S60+Bawana_NG!S60+Bawana_RLNG!S60+Bawana_Spot!S60</f>
        <v>24.98</v>
      </c>
      <c r="M60" s="197">
        <f t="shared" si="3"/>
        <v>0</v>
      </c>
      <c r="N60" s="196">
        <f>PPCL_NG!M60+PPCL_Spot!M60+GT_NG!M60+GT_Spot!M60+Bawana_NG!M60+Bawana_RLNG!M60+Bawana_Spot!M60</f>
        <v>67.61</v>
      </c>
      <c r="O60" s="196">
        <f>PPCL_NG!T60+PPCL_Spot!T60+GT_NG!T60+GT_Spot!T60+Bawana_NG!T60+Bawana_RLNG!T60+Bawana_Spot!T60</f>
        <v>67.61</v>
      </c>
      <c r="P60" s="197">
        <f t="shared" si="4"/>
        <v>0</v>
      </c>
      <c r="Q60" s="197">
        <f t="shared" si="5"/>
        <v>0</v>
      </c>
    </row>
    <row r="61" spans="1:17">
      <c r="A61" s="33" t="s">
        <v>103</v>
      </c>
      <c r="B61" s="196">
        <f>PPCL_NG!I61+PPCL_Spot!I61+GT_NG!I61+GT_Spot!I61+Bawana_NG!I61+Bawana_RLNG!I61+Bawana_Spot!I61</f>
        <v>299.47000000000003</v>
      </c>
      <c r="C61" s="196">
        <f>PPCL_NG!P61+PPCL_Spot!P61+GT_NG!P61+GT_Spot!P61+Bawana_NG!P61+Bawana_RLNG!P61+Bawana_Spot!P61</f>
        <v>299.47000000000003</v>
      </c>
      <c r="D61" s="197">
        <f t="shared" si="0"/>
        <v>0</v>
      </c>
      <c r="E61" s="196">
        <f>PPCL_NG!J61+PPCL_Spot!J61+GT_NG!J61+GT_Spot!J61+Bawana_NG!J61+Bawana_RLNG!J61+Bawana_Spot!J61</f>
        <v>55.3</v>
      </c>
      <c r="F61" s="196">
        <f>PPCL_NG!Q61+PPCL_Spot!Q61+GT_NG!Q61+GT_Spot!Q61+Bawana_NG!Q61+Bawana_RLNG!Q61+Bawana_Spot!Q61</f>
        <v>55.3</v>
      </c>
      <c r="G61" s="197">
        <f t="shared" si="1"/>
        <v>0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24.98</v>
      </c>
      <c r="L61" s="196">
        <f>PPCL_NG!S61+PPCL_Spot!S61+GT_NG!S61+GT_Spot!S61+Bawana_NG!S61+Bawana_RLNG!S61+Bawana_Spot!S61</f>
        <v>24.98</v>
      </c>
      <c r="M61" s="197">
        <f t="shared" si="3"/>
        <v>0</v>
      </c>
      <c r="N61" s="196">
        <f>PPCL_NG!M61+PPCL_Spot!M61+GT_NG!M61+GT_Spot!M61+Bawana_NG!M61+Bawana_RLNG!M61+Bawana_Spot!M61</f>
        <v>67.61</v>
      </c>
      <c r="O61" s="196">
        <f>PPCL_NG!T61+PPCL_Spot!T61+GT_NG!T61+GT_Spot!T61+Bawana_NG!T61+Bawana_RLNG!T61+Bawana_Spot!T61</f>
        <v>67.61</v>
      </c>
      <c r="P61" s="197">
        <f t="shared" si="4"/>
        <v>0</v>
      </c>
      <c r="Q61" s="197">
        <f t="shared" si="5"/>
        <v>0</v>
      </c>
    </row>
    <row r="62" spans="1:17">
      <c r="A62" s="33" t="s">
        <v>104</v>
      </c>
      <c r="B62" s="196">
        <f>PPCL_NG!I62+PPCL_Spot!I62+GT_NG!I62+GT_Spot!I62+Bawana_NG!I62+Bawana_RLNG!I62+Bawana_Spot!I62</f>
        <v>299.47000000000003</v>
      </c>
      <c r="C62" s="196">
        <f>PPCL_NG!P62+PPCL_Spot!P62+GT_NG!P62+GT_Spot!P62+Bawana_NG!P62+Bawana_RLNG!P62+Bawana_Spot!P62</f>
        <v>299.47000000000003</v>
      </c>
      <c r="D62" s="197">
        <f t="shared" si="0"/>
        <v>0</v>
      </c>
      <c r="E62" s="196">
        <f>PPCL_NG!J62+PPCL_Spot!J62+GT_NG!J62+GT_Spot!J62+Bawana_NG!J62+Bawana_RLNG!J62+Bawana_Spot!J62</f>
        <v>55.3</v>
      </c>
      <c r="F62" s="196">
        <f>PPCL_NG!Q62+PPCL_Spot!Q62+GT_NG!Q62+GT_Spot!Q62+Bawana_NG!Q62+Bawana_RLNG!Q62+Bawana_Spot!Q62</f>
        <v>55.3</v>
      </c>
      <c r="G62" s="197">
        <f t="shared" si="1"/>
        <v>0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24.98</v>
      </c>
      <c r="L62" s="196">
        <f>PPCL_NG!S62+PPCL_Spot!S62+GT_NG!S62+GT_Spot!S62+Bawana_NG!S62+Bawana_RLNG!S62+Bawana_Spot!S62</f>
        <v>24.98</v>
      </c>
      <c r="M62" s="197">
        <f t="shared" si="3"/>
        <v>0</v>
      </c>
      <c r="N62" s="196">
        <f>PPCL_NG!M62+PPCL_Spot!M62+GT_NG!M62+GT_Spot!M62+Bawana_NG!M62+Bawana_RLNG!M62+Bawana_Spot!M62</f>
        <v>67.61</v>
      </c>
      <c r="O62" s="196">
        <f>PPCL_NG!T62+PPCL_Spot!T62+GT_NG!T62+GT_Spot!T62+Bawana_NG!T62+Bawana_RLNG!T62+Bawana_Spot!T62</f>
        <v>67.61</v>
      </c>
      <c r="P62" s="197">
        <f t="shared" si="4"/>
        <v>0</v>
      </c>
      <c r="Q62" s="197">
        <f t="shared" si="5"/>
        <v>0</v>
      </c>
    </row>
    <row r="63" spans="1:17">
      <c r="A63" s="33" t="s">
        <v>105</v>
      </c>
      <c r="B63" s="196">
        <f>PPCL_NG!I63+PPCL_Spot!I63+GT_NG!I63+GT_Spot!I63+Bawana_NG!I63+Bawana_RLNG!I63+Bawana_Spot!I63</f>
        <v>299.47000000000003</v>
      </c>
      <c r="C63" s="196">
        <f>PPCL_NG!P63+PPCL_Spot!P63+GT_NG!P63+GT_Spot!P63+Bawana_NG!P63+Bawana_RLNG!P63+Bawana_Spot!P63</f>
        <v>299.47000000000003</v>
      </c>
      <c r="D63" s="197">
        <f t="shared" si="0"/>
        <v>0</v>
      </c>
      <c r="E63" s="196">
        <f>PPCL_NG!J63+PPCL_Spot!J63+GT_NG!J63+GT_Spot!J63+Bawana_NG!J63+Bawana_RLNG!J63+Bawana_Spot!J63</f>
        <v>56.34</v>
      </c>
      <c r="F63" s="196">
        <f>PPCL_NG!Q63+PPCL_Spot!Q63+GT_NG!Q63+GT_Spot!Q63+Bawana_NG!Q63+Bawana_RLNG!Q63+Bawana_Spot!Q63</f>
        <v>56.340000000000011</v>
      </c>
      <c r="G63" s="197">
        <f t="shared" si="1"/>
        <v>0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5.8400000000000007</v>
      </c>
      <c r="J63" s="197">
        <f t="shared" si="2"/>
        <v>0</v>
      </c>
      <c r="K63" s="196">
        <f>PPCL_NG!L63+PPCL_Spot!L63+GT_NG!L63+GT_Spot!L63+Bawana_NG!L63+Bawana_RLNG!L63+Bawana_Spot!L63</f>
        <v>21.52</v>
      </c>
      <c r="L63" s="196">
        <f>PPCL_NG!S63+PPCL_Spot!S63+GT_NG!S63+GT_Spot!S63+Bawana_NG!S63+Bawana_RLNG!S63+Bawana_Spot!S63</f>
        <v>21.520000000000003</v>
      </c>
      <c r="M63" s="197">
        <f t="shared" si="3"/>
        <v>0</v>
      </c>
      <c r="N63" s="196">
        <f>PPCL_NG!M63+PPCL_Spot!M63+GT_NG!M63+GT_Spot!M63+Bawana_NG!M63+Bawana_RLNG!M63+Bawana_Spot!M63</f>
        <v>68.87</v>
      </c>
      <c r="O63" s="196">
        <f>PPCL_NG!T63+PPCL_Spot!T63+GT_NG!T63+GT_Spot!T63+Bawana_NG!T63+Bawana_RLNG!T63+Bawana_Spot!T63</f>
        <v>68.870000000000019</v>
      </c>
      <c r="P63" s="197">
        <f t="shared" si="4"/>
        <v>0</v>
      </c>
      <c r="Q63" s="197">
        <f t="shared" si="5"/>
        <v>0</v>
      </c>
    </row>
    <row r="64" spans="1:17">
      <c r="A64" s="33" t="s">
        <v>106</v>
      </c>
      <c r="B64" s="196">
        <f>PPCL_NG!I64+PPCL_Spot!I64+GT_NG!I64+GT_Spot!I64+Bawana_NG!I64+Bawana_RLNG!I64+Bawana_Spot!I64</f>
        <v>299.47000000000003</v>
      </c>
      <c r="C64" s="196">
        <f>PPCL_NG!P64+PPCL_Spot!P64+GT_NG!P64+GT_Spot!P64+Bawana_NG!P64+Bawana_RLNG!P64+Bawana_Spot!P64</f>
        <v>299.47000000000003</v>
      </c>
      <c r="D64" s="197">
        <f t="shared" si="0"/>
        <v>0</v>
      </c>
      <c r="E64" s="196">
        <f>PPCL_NG!J64+PPCL_Spot!J64+GT_NG!J64+GT_Spot!J64+Bawana_NG!J64+Bawana_RLNG!J64+Bawana_Spot!J64</f>
        <v>56.34</v>
      </c>
      <c r="F64" s="196">
        <f>PPCL_NG!Q64+PPCL_Spot!Q64+GT_NG!Q64+GT_Spot!Q64+Bawana_NG!Q64+Bawana_RLNG!Q64+Bawana_Spot!Q64</f>
        <v>56.340000000000011</v>
      </c>
      <c r="G64" s="197">
        <f t="shared" si="1"/>
        <v>0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5.8400000000000007</v>
      </c>
      <c r="J64" s="197">
        <f t="shared" si="2"/>
        <v>0</v>
      </c>
      <c r="K64" s="196">
        <f>PPCL_NG!L64+PPCL_Spot!L64+GT_NG!L64+GT_Spot!L64+Bawana_NG!L64+Bawana_RLNG!L64+Bawana_Spot!L64</f>
        <v>21.52</v>
      </c>
      <c r="L64" s="196">
        <f>PPCL_NG!S64+PPCL_Spot!S64+GT_NG!S64+GT_Spot!S64+Bawana_NG!S64+Bawana_RLNG!S64+Bawana_Spot!S64</f>
        <v>21.520000000000003</v>
      </c>
      <c r="M64" s="197">
        <f t="shared" si="3"/>
        <v>0</v>
      </c>
      <c r="N64" s="196">
        <f>PPCL_NG!M64+PPCL_Spot!M64+GT_NG!M64+GT_Spot!M64+Bawana_NG!M64+Bawana_RLNG!M64+Bawana_Spot!M64</f>
        <v>68.87</v>
      </c>
      <c r="O64" s="196">
        <f>PPCL_NG!T64+PPCL_Spot!T64+GT_NG!T64+GT_Spot!T64+Bawana_NG!T64+Bawana_RLNG!T64+Bawana_Spot!T64</f>
        <v>68.870000000000019</v>
      </c>
      <c r="P64" s="197">
        <f t="shared" si="4"/>
        <v>0</v>
      </c>
      <c r="Q64" s="197">
        <f t="shared" si="5"/>
        <v>0</v>
      </c>
    </row>
    <row r="65" spans="1:17">
      <c r="A65" s="33" t="s">
        <v>107</v>
      </c>
      <c r="B65" s="196">
        <f>PPCL_NG!I65+PPCL_Spot!I65+GT_NG!I65+GT_Spot!I65+Bawana_NG!I65+Bawana_RLNG!I65+Bawana_Spot!I65</f>
        <v>299.47000000000003</v>
      </c>
      <c r="C65" s="196">
        <f>PPCL_NG!P65+PPCL_Spot!P65+GT_NG!P65+GT_Spot!P65+Bawana_NG!P65+Bawana_RLNG!P65+Bawana_Spot!P65</f>
        <v>299.47000000000003</v>
      </c>
      <c r="D65" s="197">
        <f t="shared" si="0"/>
        <v>0</v>
      </c>
      <c r="E65" s="196">
        <f>PPCL_NG!J65+PPCL_Spot!J65+GT_NG!J65+GT_Spot!J65+Bawana_NG!J65+Bawana_RLNG!J65+Bawana_Spot!J65</f>
        <v>56.34</v>
      </c>
      <c r="F65" s="196">
        <f>PPCL_NG!Q65+PPCL_Spot!Q65+GT_NG!Q65+GT_Spot!Q65+Bawana_NG!Q65+Bawana_RLNG!Q65+Bawana_Spot!Q65</f>
        <v>56.340000000000011</v>
      </c>
      <c r="G65" s="197">
        <f t="shared" si="1"/>
        <v>0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5.8400000000000007</v>
      </c>
      <c r="J65" s="197">
        <f t="shared" si="2"/>
        <v>0</v>
      </c>
      <c r="K65" s="196">
        <f>PPCL_NG!L65+PPCL_Spot!L65+GT_NG!L65+GT_Spot!L65+Bawana_NG!L65+Bawana_RLNG!L65+Bawana_Spot!L65</f>
        <v>21.52</v>
      </c>
      <c r="L65" s="196">
        <f>PPCL_NG!S65+PPCL_Spot!S65+GT_NG!S65+GT_Spot!S65+Bawana_NG!S65+Bawana_RLNG!S65+Bawana_Spot!S65</f>
        <v>21.520000000000003</v>
      </c>
      <c r="M65" s="197">
        <f t="shared" si="3"/>
        <v>0</v>
      </c>
      <c r="N65" s="196">
        <f>PPCL_NG!M65+PPCL_Spot!M65+GT_NG!M65+GT_Spot!M65+Bawana_NG!M65+Bawana_RLNG!M65+Bawana_Spot!M65</f>
        <v>68.87</v>
      </c>
      <c r="O65" s="196">
        <f>PPCL_NG!T65+PPCL_Spot!T65+GT_NG!T65+GT_Spot!T65+Bawana_NG!T65+Bawana_RLNG!T65+Bawana_Spot!T65</f>
        <v>68.870000000000019</v>
      </c>
      <c r="P65" s="197">
        <f t="shared" si="4"/>
        <v>0</v>
      </c>
      <c r="Q65" s="197">
        <f t="shared" si="5"/>
        <v>0</v>
      </c>
    </row>
    <row r="66" spans="1:17">
      <c r="A66" s="33" t="s">
        <v>108</v>
      </c>
      <c r="B66" s="196">
        <f>PPCL_NG!I66+PPCL_Spot!I66+GT_NG!I66+GT_Spot!I66+Bawana_NG!I66+Bawana_RLNG!I66+Bawana_Spot!I66</f>
        <v>299.47000000000003</v>
      </c>
      <c r="C66" s="196">
        <f>PPCL_NG!P66+PPCL_Spot!P66+GT_NG!P66+GT_Spot!P66+Bawana_NG!P66+Bawana_RLNG!P66+Bawana_Spot!P66</f>
        <v>299.47000000000003</v>
      </c>
      <c r="D66" s="197">
        <f t="shared" si="0"/>
        <v>0</v>
      </c>
      <c r="E66" s="196">
        <f>PPCL_NG!J66+PPCL_Spot!J66+GT_NG!J66+GT_Spot!J66+Bawana_NG!J66+Bawana_RLNG!J66+Bawana_Spot!J66</f>
        <v>56.34</v>
      </c>
      <c r="F66" s="196">
        <f>PPCL_NG!Q66+PPCL_Spot!Q66+GT_NG!Q66+GT_Spot!Q66+Bawana_NG!Q66+Bawana_RLNG!Q66+Bawana_Spot!Q66</f>
        <v>56.340000000000011</v>
      </c>
      <c r="G66" s="197">
        <f t="shared" si="1"/>
        <v>0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5.8400000000000007</v>
      </c>
      <c r="J66" s="197">
        <f t="shared" si="2"/>
        <v>0</v>
      </c>
      <c r="K66" s="196">
        <f>PPCL_NG!L66+PPCL_Spot!L66+GT_NG!L66+GT_Spot!L66+Bawana_NG!L66+Bawana_RLNG!L66+Bawana_Spot!L66</f>
        <v>21.52</v>
      </c>
      <c r="L66" s="196">
        <f>PPCL_NG!S66+PPCL_Spot!S66+GT_NG!S66+GT_Spot!S66+Bawana_NG!S66+Bawana_RLNG!S66+Bawana_Spot!S66</f>
        <v>21.520000000000003</v>
      </c>
      <c r="M66" s="197">
        <f t="shared" si="3"/>
        <v>0</v>
      </c>
      <c r="N66" s="196">
        <f>PPCL_NG!M66+PPCL_Spot!M66+GT_NG!M66+GT_Spot!M66+Bawana_NG!M66+Bawana_RLNG!M66+Bawana_Spot!M66</f>
        <v>68.87</v>
      </c>
      <c r="O66" s="196">
        <f>PPCL_NG!T66+PPCL_Spot!T66+GT_NG!T66+GT_Spot!T66+Bawana_NG!T66+Bawana_RLNG!T66+Bawana_Spot!T66</f>
        <v>68.870000000000019</v>
      </c>
      <c r="P66" s="197">
        <f t="shared" si="4"/>
        <v>0</v>
      </c>
      <c r="Q66" s="197">
        <f t="shared" si="5"/>
        <v>0</v>
      </c>
    </row>
    <row r="67" spans="1:17">
      <c r="A67" s="33" t="s">
        <v>109</v>
      </c>
      <c r="B67" s="196">
        <f>PPCL_NG!I67+PPCL_Spot!I67+GT_NG!I67+GT_Spot!I67+Bawana_NG!I67+Bawana_RLNG!I67+Bawana_Spot!I67</f>
        <v>299.47000000000003</v>
      </c>
      <c r="C67" s="196">
        <f>PPCL_NG!P67+PPCL_Spot!P67+GT_NG!P67+GT_Spot!P67+Bawana_NG!P67+Bawana_RLNG!P67+Bawana_Spot!P67</f>
        <v>299.47000000000003</v>
      </c>
      <c r="D67" s="197">
        <f t="shared" ref="D67:D99" si="6">B67-C67</f>
        <v>0</v>
      </c>
      <c r="E67" s="196">
        <f>PPCL_NG!J67+PPCL_Spot!J67+GT_NG!J67+GT_Spot!J67+Bawana_NG!J67+Bawana_RLNG!J67+Bawana_Spot!J67</f>
        <v>56.34</v>
      </c>
      <c r="F67" s="196">
        <f>PPCL_NG!Q67+PPCL_Spot!Q67+GT_NG!Q67+GT_Spot!Q67+Bawana_NG!Q67+Bawana_RLNG!Q67+Bawana_Spot!Q67</f>
        <v>56.340000000000011</v>
      </c>
      <c r="G67" s="197">
        <f t="shared" ref="G67:G99" si="7">E67-F67</f>
        <v>0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5.8400000000000007</v>
      </c>
      <c r="J67" s="197">
        <f t="shared" ref="J67:J99" si="8">H67-I67</f>
        <v>0</v>
      </c>
      <c r="K67" s="196">
        <f>PPCL_NG!L67+PPCL_Spot!L67+GT_NG!L67+GT_Spot!L67+Bawana_NG!L67+Bawana_RLNG!L67+Bawana_Spot!L67</f>
        <v>21.52</v>
      </c>
      <c r="L67" s="196">
        <f>PPCL_NG!S67+PPCL_Spot!S67+GT_NG!S67+GT_Spot!S67+Bawana_NG!S67+Bawana_RLNG!S67+Bawana_Spot!S67</f>
        <v>21.520000000000003</v>
      </c>
      <c r="M67" s="197">
        <f t="shared" ref="M67:M99" si="9">K67-L67</f>
        <v>0</v>
      </c>
      <c r="N67" s="196">
        <f>PPCL_NG!M67+PPCL_Spot!M67+GT_NG!M67+GT_Spot!M67+Bawana_NG!M67+Bawana_RLNG!M67+Bawana_Spot!M67</f>
        <v>68.87</v>
      </c>
      <c r="O67" s="196">
        <f>PPCL_NG!T67+PPCL_Spot!T67+GT_NG!T67+GT_Spot!T67+Bawana_NG!T67+Bawana_RLNG!T67+Bawana_Spot!T67</f>
        <v>68.870000000000019</v>
      </c>
      <c r="P67" s="197">
        <f t="shared" ref="P67:P99" si="10">N67-O67</f>
        <v>0</v>
      </c>
      <c r="Q67" s="197">
        <f t="shared" si="5"/>
        <v>0</v>
      </c>
    </row>
    <row r="68" spans="1:17">
      <c r="A68" s="33" t="s">
        <v>110</v>
      </c>
      <c r="B68" s="196">
        <f>PPCL_NG!I68+PPCL_Spot!I68+GT_NG!I68+GT_Spot!I68+Bawana_NG!I68+Bawana_RLNG!I68+Bawana_Spot!I68</f>
        <v>299.47000000000003</v>
      </c>
      <c r="C68" s="196">
        <f>PPCL_NG!P68+PPCL_Spot!P68+GT_NG!P68+GT_Spot!P68+Bawana_NG!P68+Bawana_RLNG!P68+Bawana_Spot!P68</f>
        <v>299.47000000000003</v>
      </c>
      <c r="D68" s="197">
        <f t="shared" si="6"/>
        <v>0</v>
      </c>
      <c r="E68" s="196">
        <f>PPCL_NG!J68+PPCL_Spot!J68+GT_NG!J68+GT_Spot!J68+Bawana_NG!J68+Bawana_RLNG!J68+Bawana_Spot!J68</f>
        <v>56.34</v>
      </c>
      <c r="F68" s="196">
        <f>PPCL_NG!Q68+PPCL_Spot!Q68+GT_NG!Q68+GT_Spot!Q68+Bawana_NG!Q68+Bawana_RLNG!Q68+Bawana_Spot!Q68</f>
        <v>56.340000000000011</v>
      </c>
      <c r="G68" s="197">
        <f t="shared" si="7"/>
        <v>0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5.8400000000000007</v>
      </c>
      <c r="J68" s="197">
        <f t="shared" si="8"/>
        <v>0</v>
      </c>
      <c r="K68" s="196">
        <f>PPCL_NG!L68+PPCL_Spot!L68+GT_NG!L68+GT_Spot!L68+Bawana_NG!L68+Bawana_RLNG!L68+Bawana_Spot!L68</f>
        <v>21.52</v>
      </c>
      <c r="L68" s="196">
        <f>PPCL_NG!S68+PPCL_Spot!S68+GT_NG!S68+GT_Spot!S68+Bawana_NG!S68+Bawana_RLNG!S68+Bawana_Spot!S68</f>
        <v>21.520000000000003</v>
      </c>
      <c r="M68" s="197">
        <f t="shared" si="9"/>
        <v>0</v>
      </c>
      <c r="N68" s="196">
        <f>PPCL_NG!M68+PPCL_Spot!M68+GT_NG!M68+GT_Spot!M68+Bawana_NG!M68+Bawana_RLNG!M68+Bawana_Spot!M68</f>
        <v>68.87</v>
      </c>
      <c r="O68" s="196">
        <f>PPCL_NG!T68+PPCL_Spot!T68+GT_NG!T68+GT_Spot!T68+Bawana_NG!T68+Bawana_RLNG!T68+Bawana_Spot!T68</f>
        <v>68.870000000000019</v>
      </c>
      <c r="P68" s="197">
        <f t="shared" si="10"/>
        <v>0</v>
      </c>
      <c r="Q68" s="197">
        <f t="shared" ref="Q68:Q99" si="11">D68+G68+J68+M68+P68</f>
        <v>0</v>
      </c>
    </row>
    <row r="69" spans="1:17">
      <c r="A69" s="33" t="s">
        <v>111</v>
      </c>
      <c r="B69" s="196">
        <f>PPCL_NG!I69+PPCL_Spot!I69+GT_NG!I69+GT_Spot!I69+Bawana_NG!I69+Bawana_RLNG!I69+Bawana_Spot!I69</f>
        <v>299.47000000000003</v>
      </c>
      <c r="C69" s="196">
        <f>PPCL_NG!P69+PPCL_Spot!P69+GT_NG!P69+GT_Spot!P69+Bawana_NG!P69+Bawana_RLNG!P69+Bawana_Spot!P69</f>
        <v>299.47000000000003</v>
      </c>
      <c r="D69" s="197">
        <f t="shared" si="6"/>
        <v>0</v>
      </c>
      <c r="E69" s="196">
        <f>PPCL_NG!J69+PPCL_Spot!J69+GT_NG!J69+GT_Spot!J69+Bawana_NG!J69+Bawana_RLNG!J69+Bawana_Spot!J69</f>
        <v>56.34</v>
      </c>
      <c r="F69" s="196">
        <f>PPCL_NG!Q69+PPCL_Spot!Q69+GT_NG!Q69+GT_Spot!Q69+Bawana_NG!Q69+Bawana_RLNG!Q69+Bawana_Spot!Q69</f>
        <v>56.340000000000011</v>
      </c>
      <c r="G69" s="197">
        <f t="shared" si="7"/>
        <v>0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5.8400000000000007</v>
      </c>
      <c r="J69" s="197">
        <f t="shared" si="8"/>
        <v>0</v>
      </c>
      <c r="K69" s="196">
        <f>PPCL_NG!L69+PPCL_Spot!L69+GT_NG!L69+GT_Spot!L69+Bawana_NG!L69+Bawana_RLNG!L69+Bawana_Spot!L69</f>
        <v>21.52</v>
      </c>
      <c r="L69" s="196">
        <f>PPCL_NG!S69+PPCL_Spot!S69+GT_NG!S69+GT_Spot!S69+Bawana_NG!S69+Bawana_RLNG!S69+Bawana_Spot!S69</f>
        <v>21.520000000000003</v>
      </c>
      <c r="M69" s="197">
        <f t="shared" si="9"/>
        <v>0</v>
      </c>
      <c r="N69" s="196">
        <f>PPCL_NG!M69+PPCL_Spot!M69+GT_NG!M69+GT_Spot!M69+Bawana_NG!M69+Bawana_RLNG!M69+Bawana_Spot!M69</f>
        <v>68.87</v>
      </c>
      <c r="O69" s="196">
        <f>PPCL_NG!T69+PPCL_Spot!T69+GT_NG!T69+GT_Spot!T69+Bawana_NG!T69+Bawana_RLNG!T69+Bawana_Spot!T69</f>
        <v>68.870000000000019</v>
      </c>
      <c r="P69" s="197">
        <f t="shared" si="10"/>
        <v>0</v>
      </c>
      <c r="Q69" s="197">
        <f t="shared" si="11"/>
        <v>0</v>
      </c>
    </row>
    <row r="70" spans="1:17">
      <c r="A70" s="33" t="s">
        <v>112</v>
      </c>
      <c r="B70" s="196">
        <f>PPCL_NG!I70+PPCL_Spot!I70+GT_NG!I70+GT_Spot!I70+Bawana_NG!I70+Bawana_RLNG!I70+Bawana_Spot!I70</f>
        <v>299.04000000000002</v>
      </c>
      <c r="C70" s="196">
        <f>PPCL_NG!P70+PPCL_Spot!P70+GT_NG!P70+GT_Spot!P70+Bawana_NG!P70+Bawana_RLNG!P70+Bawana_Spot!P70</f>
        <v>299.03166377816297</v>
      </c>
      <c r="D70" s="197">
        <f t="shared" si="6"/>
        <v>8.336221837055291E-3</v>
      </c>
      <c r="E70" s="196">
        <f>PPCL_NG!J70+PPCL_Spot!J70+GT_NG!J70+GT_Spot!J70+Bawana_NG!J70+Bawana_RLNG!J70+Bawana_Spot!J70</f>
        <v>56.1</v>
      </c>
      <c r="F70" s="196">
        <f>PPCL_NG!Q70+PPCL_Spot!Q70+GT_NG!Q70+GT_Spot!Q70+Bawana_NG!Q70+Bawana_RLNG!Q70+Bawana_Spot!Q70</f>
        <v>56.095436164067024</v>
      </c>
      <c r="G70" s="197">
        <f t="shared" si="7"/>
        <v>4.5638359329771561E-3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5.8400000000000007</v>
      </c>
      <c r="J70" s="197">
        <f t="shared" si="8"/>
        <v>0</v>
      </c>
      <c r="K70" s="196">
        <f>PPCL_NG!L70+PPCL_Spot!L70+GT_NG!L70+GT_Spot!L70+Bawana_NG!L70+Bawana_RLNG!L70+Bawana_Spot!L70</f>
        <v>21.52</v>
      </c>
      <c r="L70" s="196">
        <f>PPCL_NG!S70+PPCL_Spot!S70+GT_NG!S70+GT_Spot!S70+Bawana_NG!S70+Bawana_RLNG!S70+Bawana_Spot!S70</f>
        <v>21.518856152513003</v>
      </c>
      <c r="M70" s="197">
        <f t="shared" si="9"/>
        <v>1.1438474869969184E-3</v>
      </c>
      <c r="N70" s="196">
        <f>PPCL_NG!M70+PPCL_Spot!M70+GT_NG!M70+GT_Spot!M70+Bawana_NG!M70+Bawana_RLNG!M70+Bawana_Spot!M70</f>
        <v>68.56</v>
      </c>
      <c r="O70" s="196">
        <f>PPCL_NG!T70+PPCL_Spot!T70+GT_NG!T70+GT_Spot!T70+Bawana_NG!T70+Bawana_RLNG!T70+Bawana_Spot!T70</f>
        <v>68.554043905257089</v>
      </c>
      <c r="P70" s="197">
        <f t="shared" si="10"/>
        <v>5.9560947429133648E-3</v>
      </c>
      <c r="Q70" s="197">
        <f t="shared" si="11"/>
        <v>1.999999999994273E-2</v>
      </c>
    </row>
    <row r="71" spans="1:17">
      <c r="A71" s="33" t="s">
        <v>113</v>
      </c>
      <c r="B71" s="196">
        <f>PPCL_NG!I71+PPCL_Spot!I71+GT_NG!I71+GT_Spot!I71+Bawana_NG!I71+Bawana_RLNG!I71+Bawana_Spot!I71</f>
        <v>299.04000000000002</v>
      </c>
      <c r="C71" s="196">
        <f>PPCL_NG!P71+PPCL_Spot!P71+GT_NG!P71+GT_Spot!P71+Bawana_NG!P71+Bawana_RLNG!P71+Bawana_Spot!P71</f>
        <v>299.03166377816297</v>
      </c>
      <c r="D71" s="197">
        <f t="shared" si="6"/>
        <v>8.336221837055291E-3</v>
      </c>
      <c r="E71" s="196">
        <f>PPCL_NG!J71+PPCL_Spot!J71+GT_NG!J71+GT_Spot!J71+Bawana_NG!J71+Bawana_RLNG!J71+Bawana_Spot!J71</f>
        <v>55.059999999999995</v>
      </c>
      <c r="F71" s="196">
        <f>PPCL_NG!Q71+PPCL_Spot!Q71+GT_NG!Q71+GT_Spot!Q71+Bawana_NG!Q71+Bawana_RLNG!Q71+Bawana_Spot!Q71</f>
        <v>55.055436164067011</v>
      </c>
      <c r="G71" s="197">
        <f t="shared" si="7"/>
        <v>4.5638359329842615E-3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24.978856152513</v>
      </c>
      <c r="M71" s="197">
        <f t="shared" si="9"/>
        <v>1.1438474870004711E-3</v>
      </c>
      <c r="N71" s="196">
        <f>PPCL_NG!M71+PPCL_Spot!M71+GT_NG!M71+GT_Spot!M71+Bawana_NG!M71+Bawana_RLNG!M71+Bawana_Spot!M71</f>
        <v>67.3</v>
      </c>
      <c r="O71" s="196">
        <f>PPCL_NG!T71+PPCL_Spot!T71+GT_NG!T71+GT_Spot!T71+Bawana_NG!T71+Bawana_RLNG!T71+Bawana_Spot!T71</f>
        <v>67.294043905257084</v>
      </c>
      <c r="P71" s="197">
        <f t="shared" si="10"/>
        <v>5.9560947429133648E-3</v>
      </c>
      <c r="Q71" s="197">
        <f t="shared" si="11"/>
        <v>1.9999999999953388E-2</v>
      </c>
    </row>
    <row r="72" spans="1:17">
      <c r="A72" s="33" t="s">
        <v>114</v>
      </c>
      <c r="B72" s="196">
        <f>PPCL_NG!I72+PPCL_Spot!I72+GT_NG!I72+GT_Spot!I72+Bawana_NG!I72+Bawana_RLNG!I72+Bawana_Spot!I72</f>
        <v>299.04000000000002</v>
      </c>
      <c r="C72" s="196">
        <f>PPCL_NG!P72+PPCL_Spot!P72+GT_NG!P72+GT_Spot!P72+Bawana_NG!P72+Bawana_RLNG!P72+Bawana_Spot!P72</f>
        <v>299.03166377816297</v>
      </c>
      <c r="D72" s="197">
        <f t="shared" si="6"/>
        <v>8.336221837055291E-3</v>
      </c>
      <c r="E72" s="196">
        <f>PPCL_NG!J72+PPCL_Spot!J72+GT_NG!J72+GT_Spot!J72+Bawana_NG!J72+Bawana_RLNG!J72+Bawana_Spot!J72</f>
        <v>55.059999999999995</v>
      </c>
      <c r="F72" s="196">
        <f>PPCL_NG!Q72+PPCL_Spot!Q72+GT_NG!Q72+GT_Spot!Q72+Bawana_NG!Q72+Bawana_RLNG!Q72+Bawana_Spot!Q72</f>
        <v>55.055436164067011</v>
      </c>
      <c r="G72" s="197">
        <f t="shared" si="7"/>
        <v>4.5638359329842615E-3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24.978856152513</v>
      </c>
      <c r="M72" s="197">
        <f t="shared" si="9"/>
        <v>1.1438474870004711E-3</v>
      </c>
      <c r="N72" s="196">
        <f>PPCL_NG!M72+PPCL_Spot!M72+GT_NG!M72+GT_Spot!M72+Bawana_NG!M72+Bawana_RLNG!M72+Bawana_Spot!M72</f>
        <v>67.3</v>
      </c>
      <c r="O72" s="196">
        <f>PPCL_NG!T72+PPCL_Spot!T72+GT_NG!T72+GT_Spot!T72+Bawana_NG!T72+Bawana_RLNG!T72+Bawana_Spot!T72</f>
        <v>67.294043905257084</v>
      </c>
      <c r="P72" s="197">
        <f t="shared" si="10"/>
        <v>5.9560947429133648E-3</v>
      </c>
      <c r="Q72" s="197">
        <f t="shared" si="11"/>
        <v>1.9999999999953388E-2</v>
      </c>
    </row>
    <row r="73" spans="1:17">
      <c r="A73" s="33" t="s">
        <v>115</v>
      </c>
      <c r="B73" s="196">
        <f>PPCL_NG!I73+PPCL_Spot!I73+GT_NG!I73+GT_Spot!I73+Bawana_NG!I73+Bawana_RLNG!I73+Bawana_Spot!I73</f>
        <v>299.04000000000002</v>
      </c>
      <c r="C73" s="196">
        <f>PPCL_NG!P73+PPCL_Spot!P73+GT_NG!P73+GT_Spot!P73+Bawana_NG!P73+Bawana_RLNG!P73+Bawana_Spot!P73</f>
        <v>299.03166377816297</v>
      </c>
      <c r="D73" s="197">
        <f t="shared" si="6"/>
        <v>8.336221837055291E-3</v>
      </c>
      <c r="E73" s="196">
        <f>PPCL_NG!J73+PPCL_Spot!J73+GT_NG!J73+GT_Spot!J73+Bawana_NG!J73+Bawana_RLNG!J73+Bawana_Spot!J73</f>
        <v>52.96</v>
      </c>
      <c r="F73" s="196">
        <f>PPCL_NG!Q73+PPCL_Spot!Q73+GT_NG!Q73+GT_Spot!Q73+Bawana_NG!Q73+Bawana_RLNG!Q73+Bawana_Spot!Q73</f>
        <v>52.955436164067017</v>
      </c>
      <c r="G73" s="197">
        <f t="shared" si="7"/>
        <v>4.5638359329842615E-3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24.978856152513</v>
      </c>
      <c r="M73" s="197">
        <f t="shared" si="9"/>
        <v>1.1438474870004711E-3</v>
      </c>
      <c r="N73" s="196">
        <f>PPCL_NG!M73+PPCL_Spot!M73+GT_NG!M73+GT_Spot!M73+Bawana_NG!M73+Bawana_RLNG!M73+Bawana_Spot!M73</f>
        <v>64.77</v>
      </c>
      <c r="O73" s="196">
        <f>PPCL_NG!T73+PPCL_Spot!T73+GT_NG!T73+GT_Spot!T73+Bawana_NG!T73+Bawana_RLNG!T73+Bawana_Spot!T73</f>
        <v>64.764043905257083</v>
      </c>
      <c r="P73" s="197">
        <f t="shared" si="10"/>
        <v>5.9560947429133648E-3</v>
      </c>
      <c r="Q73" s="197">
        <f t="shared" si="11"/>
        <v>1.9999999999953388E-2</v>
      </c>
    </row>
    <row r="74" spans="1:17">
      <c r="A74" s="33" t="s">
        <v>116</v>
      </c>
      <c r="B74" s="196">
        <f>PPCL_NG!I74+PPCL_Spot!I74+GT_NG!I74+GT_Spot!I74+Bawana_NG!I74+Bawana_RLNG!I74+Bawana_Spot!I74</f>
        <v>299.04000000000002</v>
      </c>
      <c r="C74" s="196">
        <f>PPCL_NG!P74+PPCL_Spot!P74+GT_NG!P74+GT_Spot!P74+Bawana_NG!P74+Bawana_RLNG!P74+Bawana_Spot!P74</f>
        <v>299.03166377816297</v>
      </c>
      <c r="D74" s="197">
        <f t="shared" si="6"/>
        <v>8.336221837055291E-3</v>
      </c>
      <c r="E74" s="196">
        <f>PPCL_NG!J74+PPCL_Spot!J74+GT_NG!J74+GT_Spot!J74+Bawana_NG!J74+Bawana_RLNG!J74+Bawana_Spot!J74</f>
        <v>52.96</v>
      </c>
      <c r="F74" s="196">
        <f>PPCL_NG!Q74+PPCL_Spot!Q74+GT_NG!Q74+GT_Spot!Q74+Bawana_NG!Q74+Bawana_RLNG!Q74+Bawana_Spot!Q74</f>
        <v>52.955436164067017</v>
      </c>
      <c r="G74" s="197">
        <f t="shared" si="7"/>
        <v>4.5638359329842615E-3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5.84</v>
      </c>
      <c r="J74" s="197">
        <f t="shared" si="8"/>
        <v>0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24.978856152513</v>
      </c>
      <c r="M74" s="197">
        <f t="shared" si="9"/>
        <v>1.1438474870004711E-3</v>
      </c>
      <c r="N74" s="196">
        <f>PPCL_NG!M74+PPCL_Spot!M74+GT_NG!M74+GT_Spot!M74+Bawana_NG!M74+Bawana_RLNG!M74+Bawana_Spot!M74</f>
        <v>64.77</v>
      </c>
      <c r="O74" s="196">
        <f>PPCL_NG!T74+PPCL_Spot!T74+GT_NG!T74+GT_Spot!T74+Bawana_NG!T74+Bawana_RLNG!T74+Bawana_Spot!T74</f>
        <v>64.764043905257083</v>
      </c>
      <c r="P74" s="197">
        <f t="shared" si="10"/>
        <v>5.9560947429133648E-3</v>
      </c>
      <c r="Q74" s="197">
        <f t="shared" si="11"/>
        <v>1.9999999999953388E-2</v>
      </c>
    </row>
    <row r="75" spans="1:17">
      <c r="A75" s="33" t="s">
        <v>117</v>
      </c>
      <c r="B75" s="196">
        <f>PPCL_NG!I75+PPCL_Spot!I75+GT_NG!I75+GT_Spot!I75+Bawana_NG!I75+Bawana_RLNG!I75+Bawana_Spot!I75</f>
        <v>286.59000000000003</v>
      </c>
      <c r="C75" s="196">
        <f>PPCL_NG!P75+PPCL_Spot!P75+GT_NG!P75+GT_Spot!P75+Bawana_NG!P75+Bawana_RLNG!P75+Bawana_Spot!P75</f>
        <v>286.58166377816292</v>
      </c>
      <c r="D75" s="197">
        <f t="shared" si="6"/>
        <v>8.3362218371121344E-3</v>
      </c>
      <c r="E75" s="196">
        <f>PPCL_NG!J75+PPCL_Spot!J75+GT_NG!J75+GT_Spot!J75+Bawana_NG!J75+Bawana_RLNG!J75+Bawana_Spot!J75</f>
        <v>62.9</v>
      </c>
      <c r="F75" s="196">
        <f>PPCL_NG!Q75+PPCL_Spot!Q75+GT_NG!Q75+GT_Spot!Q75+Bawana_NG!Q75+Bawana_RLNG!Q75+Bawana_Spot!Q75</f>
        <v>62.895436164067014</v>
      </c>
      <c r="G75" s="197">
        <f t="shared" si="7"/>
        <v>4.5638359329842615E-3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24.978856152513</v>
      </c>
      <c r="M75" s="197">
        <f t="shared" si="9"/>
        <v>1.1438474870004711E-3</v>
      </c>
      <c r="N75" s="196">
        <f>PPCL_NG!M75+PPCL_Spot!M75+GT_NG!M75+GT_Spot!M75+Bawana_NG!M75+Bawana_RLNG!M75+Bawana_Spot!M75</f>
        <v>60.31</v>
      </c>
      <c r="O75" s="196">
        <f>PPCL_NG!T75+PPCL_Spot!T75+GT_NG!T75+GT_Spot!T75+Bawana_NG!T75+Bawana_RLNG!T75+Bawana_Spot!T75</f>
        <v>60.304043905257075</v>
      </c>
      <c r="P75" s="197">
        <f t="shared" si="10"/>
        <v>5.9560947429275757E-3</v>
      </c>
      <c r="Q75" s="197">
        <f t="shared" si="11"/>
        <v>2.0000000000024443E-2</v>
      </c>
    </row>
    <row r="76" spans="1:17">
      <c r="A76" s="33" t="s">
        <v>118</v>
      </c>
      <c r="B76" s="196">
        <f>PPCL_NG!I76+PPCL_Spot!I76+GT_NG!I76+GT_Spot!I76+Bawana_NG!I76+Bawana_RLNG!I76+Bawana_Spot!I76</f>
        <v>287.02</v>
      </c>
      <c r="C76" s="196">
        <f>PPCL_NG!P76+PPCL_Spot!P76+GT_NG!P76+GT_Spot!P76+Bawana_NG!P76+Bawana_RLNG!P76+Bawana_Spot!P76</f>
        <v>287.02</v>
      </c>
      <c r="D76" s="197">
        <f t="shared" si="6"/>
        <v>0</v>
      </c>
      <c r="E76" s="196">
        <f>PPCL_NG!J76+PPCL_Spot!J76+GT_NG!J76+GT_Spot!J76+Bawana_NG!J76+Bawana_RLNG!J76+Bawana_Spot!J76</f>
        <v>63.14</v>
      </c>
      <c r="F76" s="196">
        <f>PPCL_NG!Q76+PPCL_Spot!Q76+GT_NG!Q76+GT_Spot!Q76+Bawana_NG!Q76+Bawana_RLNG!Q76+Bawana_Spot!Q76</f>
        <v>63.14</v>
      </c>
      <c r="G76" s="197">
        <f t="shared" si="7"/>
        <v>0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5.84</v>
      </c>
      <c r="J76" s="197">
        <f t="shared" si="8"/>
        <v>0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</v>
      </c>
      <c r="M76" s="197">
        <f t="shared" si="9"/>
        <v>0</v>
      </c>
      <c r="N76" s="196">
        <f>PPCL_NG!M76+PPCL_Spot!M76+GT_NG!M76+GT_Spot!M76+Bawana_NG!M76+Bawana_RLNG!M76+Bawana_Spot!M76</f>
        <v>60.62</v>
      </c>
      <c r="O76" s="196">
        <f>PPCL_NG!T76+PPCL_Spot!T76+GT_NG!T76+GT_Spot!T76+Bawana_NG!T76+Bawana_RLNG!T76+Bawana_Spot!T76</f>
        <v>60.62</v>
      </c>
      <c r="P76" s="197">
        <f t="shared" si="10"/>
        <v>0</v>
      </c>
      <c r="Q76" s="197">
        <f t="shared" si="11"/>
        <v>0</v>
      </c>
    </row>
    <row r="77" spans="1:17">
      <c r="A77" s="33" t="s">
        <v>119</v>
      </c>
      <c r="B77" s="196">
        <f>PPCL_NG!I77+PPCL_Spot!I77+GT_NG!I77+GT_Spot!I77+Bawana_NG!I77+Bawana_RLNG!I77+Bawana_Spot!I77</f>
        <v>287.02</v>
      </c>
      <c r="C77" s="196">
        <f>PPCL_NG!P77+PPCL_Spot!P77+GT_NG!P77+GT_Spot!P77+Bawana_NG!P77+Bawana_RLNG!P77+Bawana_Spot!P77</f>
        <v>287.02</v>
      </c>
      <c r="D77" s="197">
        <f t="shared" si="6"/>
        <v>0</v>
      </c>
      <c r="E77" s="196">
        <f>PPCL_NG!J77+PPCL_Spot!J77+GT_NG!J77+GT_Spot!J77+Bawana_NG!J77+Bawana_RLNG!J77+Bawana_Spot!J77</f>
        <v>63.14</v>
      </c>
      <c r="F77" s="196">
        <f>PPCL_NG!Q77+PPCL_Spot!Q77+GT_NG!Q77+GT_Spot!Q77+Bawana_NG!Q77+Bawana_RLNG!Q77+Bawana_Spot!Q77</f>
        <v>63.14</v>
      </c>
      <c r="G77" s="197">
        <f t="shared" si="7"/>
        <v>0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5.84</v>
      </c>
      <c r="J77" s="197">
        <f t="shared" si="8"/>
        <v>0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</v>
      </c>
      <c r="M77" s="197">
        <f t="shared" si="9"/>
        <v>0</v>
      </c>
      <c r="N77" s="196">
        <f>PPCL_NG!M77+PPCL_Spot!M77+GT_NG!M77+GT_Spot!M77+Bawana_NG!M77+Bawana_RLNG!M77+Bawana_Spot!M77</f>
        <v>60.62</v>
      </c>
      <c r="O77" s="196">
        <f>PPCL_NG!T77+PPCL_Spot!T77+GT_NG!T77+GT_Spot!T77+Bawana_NG!T77+Bawana_RLNG!T77+Bawana_Spot!T77</f>
        <v>60.62</v>
      </c>
      <c r="P77" s="197">
        <f t="shared" si="10"/>
        <v>0</v>
      </c>
      <c r="Q77" s="197">
        <f t="shared" si="11"/>
        <v>0</v>
      </c>
    </row>
    <row r="78" spans="1:17">
      <c r="A78" s="33" t="s">
        <v>120</v>
      </c>
      <c r="B78" s="196">
        <f>PPCL_NG!I78+PPCL_Spot!I78+GT_NG!I78+GT_Spot!I78+Bawana_NG!I78+Bawana_RLNG!I78+Bawana_Spot!I78</f>
        <v>267.42</v>
      </c>
      <c r="C78" s="196">
        <f>PPCL_NG!P78+PPCL_Spot!P78+GT_NG!P78+GT_Spot!P78+Bawana_NG!P78+Bawana_RLNG!P78+Bawana_Spot!P78</f>
        <v>267.41599390648804</v>
      </c>
      <c r="D78" s="197">
        <f t="shared" si="6"/>
        <v>4.0060935119754504E-3</v>
      </c>
      <c r="E78" s="196">
        <f>PPCL_NG!J78+PPCL_Spot!J78+GT_NG!J78+GT_Spot!J78+Bawana_NG!J78+Bawana_RLNG!J78+Bawana_Spot!J78</f>
        <v>63.14</v>
      </c>
      <c r="F78" s="196">
        <f>PPCL_NG!Q78+PPCL_Spot!Q78+GT_NG!Q78+GT_Spot!Q78+Bawana_NG!Q78+Bawana_RLNG!Q78+Bawana_Spot!Q78</f>
        <v>63.137851646420067</v>
      </c>
      <c r="G78" s="197">
        <f t="shared" si="7"/>
        <v>2.1483535799333708E-3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24.979101597593846</v>
      </c>
      <c r="M78" s="197">
        <f t="shared" si="9"/>
        <v>8.9840240615401967E-4</v>
      </c>
      <c r="N78" s="196">
        <f>PPCL_NG!M78+PPCL_Spot!M78+GT_NG!M78+GT_Spot!M78+Bawana_NG!M78+Bawana_RLNG!M78+Bawana_Spot!M78</f>
        <v>80.23</v>
      </c>
      <c r="O78" s="196">
        <f>PPCL_NG!T78+PPCL_Spot!T78+GT_NG!T78+GT_Spot!T78+Bawana_NG!T78+Bawana_RLNG!T78+Bawana_Spot!T78</f>
        <v>80.227280965587283</v>
      </c>
      <c r="P78" s="197">
        <f t="shared" si="10"/>
        <v>2.719034412720589E-3</v>
      </c>
      <c r="Q78" s="197">
        <f t="shared" si="11"/>
        <v>9.9999999999988987E-3</v>
      </c>
    </row>
    <row r="79" spans="1:17">
      <c r="A79" s="33" t="s">
        <v>121</v>
      </c>
      <c r="B79" s="196">
        <f>PPCL_NG!I79+PPCL_Spot!I79+GT_NG!I79+GT_Spot!I79+Bawana_NG!I79+Bawana_RLNG!I79+Bawana_Spot!I79</f>
        <v>267.42</v>
      </c>
      <c r="C79" s="196">
        <f>PPCL_NG!P79+PPCL_Spot!P79+GT_NG!P79+GT_Spot!P79+Bawana_NG!P79+Bawana_RLNG!P79+Bawana_Spot!P79</f>
        <v>267.41599390648804</v>
      </c>
      <c r="D79" s="197">
        <f t="shared" si="6"/>
        <v>4.0060935119754504E-3</v>
      </c>
      <c r="E79" s="196">
        <f>PPCL_NG!J79+PPCL_Spot!J79+GT_NG!J79+GT_Spot!J79+Bawana_NG!J79+Bawana_RLNG!J79+Bawana_Spot!J79</f>
        <v>63.14</v>
      </c>
      <c r="F79" s="196">
        <f>PPCL_NG!Q79+PPCL_Spot!Q79+GT_NG!Q79+GT_Spot!Q79+Bawana_NG!Q79+Bawana_RLNG!Q79+Bawana_Spot!Q79</f>
        <v>63.137851646420067</v>
      </c>
      <c r="G79" s="197">
        <f t="shared" si="7"/>
        <v>2.1483535799333708E-3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24.979101597593846</v>
      </c>
      <c r="M79" s="197">
        <f t="shared" si="9"/>
        <v>8.9840240615401967E-4</v>
      </c>
      <c r="N79" s="196">
        <f>PPCL_NG!M79+PPCL_Spot!M79+GT_NG!M79+GT_Spot!M79+Bawana_NG!M79+Bawana_RLNG!M79+Bawana_Spot!M79</f>
        <v>80.23</v>
      </c>
      <c r="O79" s="196">
        <f>PPCL_NG!T79+PPCL_Spot!T79+GT_NG!T79+GT_Spot!T79+Bawana_NG!T79+Bawana_RLNG!T79+Bawana_Spot!T79</f>
        <v>80.227280965587283</v>
      </c>
      <c r="P79" s="197">
        <f t="shared" si="10"/>
        <v>2.719034412720589E-3</v>
      </c>
      <c r="Q79" s="197">
        <f t="shared" si="11"/>
        <v>9.9999999999988987E-3</v>
      </c>
    </row>
    <row r="80" spans="1:17">
      <c r="A80" s="33" t="s">
        <v>122</v>
      </c>
      <c r="B80" s="196">
        <f>PPCL_NG!I80+PPCL_Spot!I80+GT_NG!I80+GT_Spot!I80+Bawana_NG!I80+Bawana_RLNG!I80+Bawana_Spot!I80</f>
        <v>267.42</v>
      </c>
      <c r="C80" s="196">
        <f>PPCL_NG!P80+PPCL_Spot!P80+GT_NG!P80+GT_Spot!P80+Bawana_NG!P80+Bawana_RLNG!P80+Bawana_Spot!P80</f>
        <v>267.41599390648804</v>
      </c>
      <c r="D80" s="197">
        <f t="shared" si="6"/>
        <v>4.0060935119754504E-3</v>
      </c>
      <c r="E80" s="196">
        <f>PPCL_NG!J80+PPCL_Spot!J80+GT_NG!J80+GT_Spot!J80+Bawana_NG!J80+Bawana_RLNG!J80+Bawana_Spot!J80</f>
        <v>63.14</v>
      </c>
      <c r="F80" s="196">
        <f>PPCL_NG!Q80+PPCL_Spot!Q80+GT_NG!Q80+GT_Spot!Q80+Bawana_NG!Q80+Bawana_RLNG!Q80+Bawana_Spot!Q80</f>
        <v>63.137851646420067</v>
      </c>
      <c r="G80" s="197">
        <f t="shared" si="7"/>
        <v>2.1483535799333708E-3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24.979101597593846</v>
      </c>
      <c r="M80" s="197">
        <f t="shared" si="9"/>
        <v>8.9840240615401967E-4</v>
      </c>
      <c r="N80" s="196">
        <f>PPCL_NG!M80+PPCL_Spot!M80+GT_NG!M80+GT_Spot!M80+Bawana_NG!M80+Bawana_RLNG!M80+Bawana_Spot!M80</f>
        <v>80.23</v>
      </c>
      <c r="O80" s="196">
        <f>PPCL_NG!T80+PPCL_Spot!T80+GT_NG!T80+GT_Spot!T80+Bawana_NG!T80+Bawana_RLNG!T80+Bawana_Spot!T80</f>
        <v>80.227280965587283</v>
      </c>
      <c r="P80" s="197">
        <f t="shared" si="10"/>
        <v>2.719034412720589E-3</v>
      </c>
      <c r="Q80" s="197">
        <f t="shared" si="11"/>
        <v>9.9999999999988987E-3</v>
      </c>
    </row>
    <row r="81" spans="1:17">
      <c r="A81" s="33" t="s">
        <v>123</v>
      </c>
      <c r="B81" s="196">
        <f>PPCL_NG!I81+PPCL_Spot!I81+GT_NG!I81+GT_Spot!I81+Bawana_NG!I81+Bawana_RLNG!I81+Bawana_Spot!I81</f>
        <v>267.42</v>
      </c>
      <c r="C81" s="196">
        <f>PPCL_NG!P81+PPCL_Spot!P81+GT_NG!P81+GT_Spot!P81+Bawana_NG!P81+Bawana_RLNG!P81+Bawana_Spot!P81</f>
        <v>267.41599390648804</v>
      </c>
      <c r="D81" s="197">
        <f t="shared" si="6"/>
        <v>4.0060935119754504E-3</v>
      </c>
      <c r="E81" s="196">
        <f>PPCL_NG!J81+PPCL_Spot!J81+GT_NG!J81+GT_Spot!J81+Bawana_NG!J81+Bawana_RLNG!J81+Bawana_Spot!J81</f>
        <v>63.14</v>
      </c>
      <c r="F81" s="196">
        <f>PPCL_NG!Q81+PPCL_Spot!Q81+GT_NG!Q81+GT_Spot!Q81+Bawana_NG!Q81+Bawana_RLNG!Q81+Bawana_Spot!Q81</f>
        <v>63.137851646420067</v>
      </c>
      <c r="G81" s="197">
        <f t="shared" si="7"/>
        <v>2.1483535799333708E-3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24.98</v>
      </c>
      <c r="L81" s="196">
        <f>PPCL_NG!S81+PPCL_Spot!S81+GT_NG!S81+GT_Spot!S81+Bawana_NG!S81+Bawana_RLNG!S81+Bawana_Spot!S81</f>
        <v>24.979101597593846</v>
      </c>
      <c r="M81" s="197">
        <f t="shared" si="9"/>
        <v>8.9840240615401967E-4</v>
      </c>
      <c r="N81" s="196">
        <f>PPCL_NG!M81+PPCL_Spot!M81+GT_NG!M81+GT_Spot!M81+Bawana_NG!M81+Bawana_RLNG!M81+Bawana_Spot!M81</f>
        <v>80.23</v>
      </c>
      <c r="O81" s="196">
        <f>PPCL_NG!T81+PPCL_Spot!T81+GT_NG!T81+GT_Spot!T81+Bawana_NG!T81+Bawana_RLNG!T81+Bawana_Spot!T81</f>
        <v>80.227280965587283</v>
      </c>
      <c r="P81" s="197">
        <f t="shared" si="10"/>
        <v>2.719034412720589E-3</v>
      </c>
      <c r="Q81" s="197">
        <f t="shared" si="11"/>
        <v>9.9999999999988987E-3</v>
      </c>
    </row>
    <row r="82" spans="1:17">
      <c r="A82" s="33" t="s">
        <v>124</v>
      </c>
      <c r="B82" s="196">
        <f>PPCL_NG!I82+PPCL_Spot!I82+GT_NG!I82+GT_Spot!I82+Bawana_NG!I82+Bawana_RLNG!I82+Bawana_Spot!I82</f>
        <v>267.42</v>
      </c>
      <c r="C82" s="196">
        <f>PPCL_NG!P82+PPCL_Spot!P82+GT_NG!P82+GT_Spot!P82+Bawana_NG!P82+Bawana_RLNG!P82+Bawana_Spot!P82</f>
        <v>267.41599390648804</v>
      </c>
      <c r="D82" s="197">
        <f t="shared" si="6"/>
        <v>4.0060935119754504E-3</v>
      </c>
      <c r="E82" s="196">
        <f>PPCL_NG!J82+PPCL_Spot!J82+GT_NG!J82+GT_Spot!J82+Bawana_NG!J82+Bawana_RLNG!J82+Bawana_Spot!J82</f>
        <v>63.14</v>
      </c>
      <c r="F82" s="196">
        <f>PPCL_NG!Q82+PPCL_Spot!Q82+GT_NG!Q82+GT_Spot!Q82+Bawana_NG!Q82+Bawana_RLNG!Q82+Bawana_Spot!Q82</f>
        <v>63.137851646420067</v>
      </c>
      <c r="G82" s="197">
        <f t="shared" si="7"/>
        <v>2.1483535799333708E-3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24.98</v>
      </c>
      <c r="L82" s="196">
        <f>PPCL_NG!S82+PPCL_Spot!S82+GT_NG!S82+GT_Spot!S82+Bawana_NG!S82+Bawana_RLNG!S82+Bawana_Spot!S82</f>
        <v>24.979101597593846</v>
      </c>
      <c r="M82" s="197">
        <f t="shared" si="9"/>
        <v>8.9840240615401967E-4</v>
      </c>
      <c r="N82" s="196">
        <f>PPCL_NG!M82+PPCL_Spot!M82+GT_NG!M82+GT_Spot!M82+Bawana_NG!M82+Bawana_RLNG!M82+Bawana_Spot!M82</f>
        <v>80.23</v>
      </c>
      <c r="O82" s="196">
        <f>PPCL_NG!T82+PPCL_Spot!T82+GT_NG!T82+GT_Spot!T82+Bawana_NG!T82+Bawana_RLNG!T82+Bawana_Spot!T82</f>
        <v>80.227280965587283</v>
      </c>
      <c r="P82" s="197">
        <f t="shared" si="10"/>
        <v>2.719034412720589E-3</v>
      </c>
      <c r="Q82" s="197">
        <f t="shared" si="11"/>
        <v>9.9999999999988987E-3</v>
      </c>
    </row>
    <row r="83" spans="1:17">
      <c r="A83" s="33" t="s">
        <v>125</v>
      </c>
      <c r="B83" s="196">
        <f>PPCL_NG!I83+PPCL_Spot!I83+GT_NG!I83+GT_Spot!I83+Bawana_NG!I83+Bawana_RLNG!I83+Bawana_Spot!I83</f>
        <v>299.47000000000003</v>
      </c>
      <c r="C83" s="196">
        <f>PPCL_NG!P83+PPCL_Spot!P83+GT_NG!P83+GT_Spot!P83+Bawana_NG!P83+Bawana_RLNG!P83+Bawana_Spot!P83</f>
        <v>299.47000000000003</v>
      </c>
      <c r="D83" s="197">
        <f t="shared" si="6"/>
        <v>0</v>
      </c>
      <c r="E83" s="196">
        <f>PPCL_NG!J83+PPCL_Spot!J83+GT_NG!J83+GT_Spot!J83+Bawana_NG!J83+Bawana_RLNG!J83+Bawana_Spot!J83</f>
        <v>53.2</v>
      </c>
      <c r="F83" s="196">
        <f>PPCL_NG!Q83+PPCL_Spot!Q83+GT_NG!Q83+GT_Spot!Q83+Bawana_NG!Q83+Bawana_RLNG!Q83+Bawana_Spot!Q83</f>
        <v>53.2</v>
      </c>
      <c r="G83" s="197">
        <f t="shared" si="7"/>
        <v>0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5.84</v>
      </c>
      <c r="J83" s="197">
        <f t="shared" si="8"/>
        <v>0</v>
      </c>
      <c r="K83" s="196">
        <f>PPCL_NG!L83+PPCL_Spot!L83+GT_NG!L83+GT_Spot!L83+Bawana_NG!L83+Bawana_RLNG!L83+Bawana_Spot!L83</f>
        <v>24.98</v>
      </c>
      <c r="L83" s="196">
        <f>PPCL_NG!S83+PPCL_Spot!S83+GT_NG!S83+GT_Spot!S83+Bawana_NG!S83+Bawana_RLNG!S83+Bawana_Spot!S83</f>
        <v>24.98</v>
      </c>
      <c r="M83" s="197">
        <f t="shared" si="9"/>
        <v>0</v>
      </c>
      <c r="N83" s="196">
        <f>PPCL_NG!M83+PPCL_Spot!M83+GT_NG!M83+GT_Spot!M83+Bawana_NG!M83+Bawana_RLNG!M83+Bawana_Spot!M83</f>
        <v>65.08</v>
      </c>
      <c r="O83" s="196">
        <f>PPCL_NG!T83+PPCL_Spot!T83+GT_NG!T83+GT_Spot!T83+Bawana_NG!T83+Bawana_RLNG!T83+Bawana_Spot!T83</f>
        <v>65.08</v>
      </c>
      <c r="P83" s="197">
        <f t="shared" si="10"/>
        <v>0</v>
      </c>
      <c r="Q83" s="197">
        <f t="shared" si="11"/>
        <v>0</v>
      </c>
    </row>
    <row r="84" spans="1:17">
      <c r="A84" s="33" t="s">
        <v>126</v>
      </c>
      <c r="B84" s="196">
        <f>PPCL_NG!I84+PPCL_Spot!I84+GT_NG!I84+GT_Spot!I84+Bawana_NG!I84+Bawana_RLNG!I84+Bawana_Spot!I84</f>
        <v>299.47000000000003</v>
      </c>
      <c r="C84" s="196">
        <f>PPCL_NG!P84+PPCL_Spot!P84+GT_NG!P84+GT_Spot!P84+Bawana_NG!P84+Bawana_RLNG!P84+Bawana_Spot!P84</f>
        <v>299.47000000000003</v>
      </c>
      <c r="D84" s="197">
        <f t="shared" si="6"/>
        <v>0</v>
      </c>
      <c r="E84" s="196">
        <f>PPCL_NG!J84+PPCL_Spot!J84+GT_NG!J84+GT_Spot!J84+Bawana_NG!J84+Bawana_RLNG!J84+Bawana_Spot!J84</f>
        <v>53.2</v>
      </c>
      <c r="F84" s="196">
        <f>PPCL_NG!Q84+PPCL_Spot!Q84+GT_NG!Q84+GT_Spot!Q84+Bawana_NG!Q84+Bawana_RLNG!Q84+Bawana_Spot!Q84</f>
        <v>53.2</v>
      </c>
      <c r="G84" s="197">
        <f t="shared" si="7"/>
        <v>0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5.84</v>
      </c>
      <c r="J84" s="197">
        <f t="shared" si="8"/>
        <v>0</v>
      </c>
      <c r="K84" s="196">
        <f>PPCL_NG!L84+PPCL_Spot!L84+GT_NG!L84+GT_Spot!L84+Bawana_NG!L84+Bawana_RLNG!L84+Bawana_Spot!L84</f>
        <v>24.98</v>
      </c>
      <c r="L84" s="196">
        <f>PPCL_NG!S84+PPCL_Spot!S84+GT_NG!S84+GT_Spot!S84+Bawana_NG!S84+Bawana_RLNG!S84+Bawana_Spot!S84</f>
        <v>24.98</v>
      </c>
      <c r="M84" s="197">
        <f t="shared" si="9"/>
        <v>0</v>
      </c>
      <c r="N84" s="196">
        <f>PPCL_NG!M84+PPCL_Spot!M84+GT_NG!M84+GT_Spot!M84+Bawana_NG!M84+Bawana_RLNG!M84+Bawana_Spot!M84</f>
        <v>65.08</v>
      </c>
      <c r="O84" s="196">
        <f>PPCL_NG!T84+PPCL_Spot!T84+GT_NG!T84+GT_Spot!T84+Bawana_NG!T84+Bawana_RLNG!T84+Bawana_Spot!T84</f>
        <v>65.08</v>
      </c>
      <c r="P84" s="197">
        <f t="shared" si="10"/>
        <v>0</v>
      </c>
      <c r="Q84" s="197">
        <f t="shared" si="11"/>
        <v>0</v>
      </c>
    </row>
    <row r="85" spans="1:17">
      <c r="A85" s="33" t="s">
        <v>127</v>
      </c>
      <c r="B85" s="196">
        <f>PPCL_NG!I85+PPCL_Spot!I85+GT_NG!I85+GT_Spot!I85+Bawana_NG!I85+Bawana_RLNG!I85+Bawana_Spot!I85</f>
        <v>299.47000000000003</v>
      </c>
      <c r="C85" s="196">
        <f>PPCL_NG!P85+PPCL_Spot!P85+GT_NG!P85+GT_Spot!P85+Bawana_NG!P85+Bawana_RLNG!P85+Bawana_Spot!P85</f>
        <v>299.47000000000003</v>
      </c>
      <c r="D85" s="197">
        <f t="shared" si="6"/>
        <v>0</v>
      </c>
      <c r="E85" s="196">
        <f>PPCL_NG!J85+PPCL_Spot!J85+GT_NG!J85+GT_Spot!J85+Bawana_NG!J85+Bawana_RLNG!J85+Bawana_Spot!J85</f>
        <v>53.2</v>
      </c>
      <c r="F85" s="196">
        <f>PPCL_NG!Q85+PPCL_Spot!Q85+GT_NG!Q85+GT_Spot!Q85+Bawana_NG!Q85+Bawana_RLNG!Q85+Bawana_Spot!Q85</f>
        <v>53.2</v>
      </c>
      <c r="G85" s="197">
        <f t="shared" si="7"/>
        <v>0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5.84</v>
      </c>
      <c r="J85" s="197">
        <f t="shared" si="8"/>
        <v>0</v>
      </c>
      <c r="K85" s="196">
        <f>PPCL_NG!L85+PPCL_Spot!L85+GT_NG!L85+GT_Spot!L85+Bawana_NG!L85+Bawana_RLNG!L85+Bawana_Spot!L85</f>
        <v>24.98</v>
      </c>
      <c r="L85" s="196">
        <f>PPCL_NG!S85+PPCL_Spot!S85+GT_NG!S85+GT_Spot!S85+Bawana_NG!S85+Bawana_RLNG!S85+Bawana_Spot!S85</f>
        <v>24.98</v>
      </c>
      <c r="M85" s="197">
        <f t="shared" si="9"/>
        <v>0</v>
      </c>
      <c r="N85" s="196">
        <f>PPCL_NG!M85+PPCL_Spot!M85+GT_NG!M85+GT_Spot!M85+Bawana_NG!M85+Bawana_RLNG!M85+Bawana_Spot!M85</f>
        <v>65.08</v>
      </c>
      <c r="O85" s="196">
        <f>PPCL_NG!T85+PPCL_Spot!T85+GT_NG!T85+GT_Spot!T85+Bawana_NG!T85+Bawana_RLNG!T85+Bawana_Spot!T85</f>
        <v>65.08</v>
      </c>
      <c r="P85" s="197">
        <f t="shared" si="10"/>
        <v>0</v>
      </c>
      <c r="Q85" s="197">
        <f t="shared" si="11"/>
        <v>0</v>
      </c>
    </row>
    <row r="86" spans="1:17">
      <c r="A86" s="33" t="s">
        <v>128</v>
      </c>
      <c r="B86" s="196">
        <f>PPCL_NG!I86+PPCL_Spot!I86+GT_NG!I86+GT_Spot!I86+Bawana_NG!I86+Bawana_RLNG!I86+Bawana_Spot!I86</f>
        <v>299.47000000000003</v>
      </c>
      <c r="C86" s="196">
        <f>PPCL_NG!P86+PPCL_Spot!P86+GT_NG!P86+GT_Spot!P86+Bawana_NG!P86+Bawana_RLNG!P86+Bawana_Spot!P86</f>
        <v>299.47000000000003</v>
      </c>
      <c r="D86" s="197">
        <f t="shared" si="6"/>
        <v>0</v>
      </c>
      <c r="E86" s="196">
        <f>PPCL_NG!J86+PPCL_Spot!J86+GT_NG!J86+GT_Spot!J86+Bawana_NG!J86+Bawana_RLNG!J86+Bawana_Spot!J86</f>
        <v>53.2</v>
      </c>
      <c r="F86" s="196">
        <f>PPCL_NG!Q86+PPCL_Spot!Q86+GT_NG!Q86+GT_Spot!Q86+Bawana_NG!Q86+Bawana_RLNG!Q86+Bawana_Spot!Q86</f>
        <v>53.2</v>
      </c>
      <c r="G86" s="197">
        <f t="shared" si="7"/>
        <v>0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5.84</v>
      </c>
      <c r="J86" s="197">
        <f t="shared" si="8"/>
        <v>0</v>
      </c>
      <c r="K86" s="196">
        <f>PPCL_NG!L86+PPCL_Spot!L86+GT_NG!L86+GT_Spot!L86+Bawana_NG!L86+Bawana_RLNG!L86+Bawana_Spot!L86</f>
        <v>24.98</v>
      </c>
      <c r="L86" s="196">
        <f>PPCL_NG!S86+PPCL_Spot!S86+GT_NG!S86+GT_Spot!S86+Bawana_NG!S86+Bawana_RLNG!S86+Bawana_Spot!S86</f>
        <v>24.98</v>
      </c>
      <c r="M86" s="197">
        <f t="shared" si="9"/>
        <v>0</v>
      </c>
      <c r="N86" s="196">
        <f>PPCL_NG!M86+PPCL_Spot!M86+GT_NG!M86+GT_Spot!M86+Bawana_NG!M86+Bawana_RLNG!M86+Bawana_Spot!M86</f>
        <v>65.08</v>
      </c>
      <c r="O86" s="196">
        <f>PPCL_NG!T86+PPCL_Spot!T86+GT_NG!T86+GT_Spot!T86+Bawana_NG!T86+Bawana_RLNG!T86+Bawana_Spot!T86</f>
        <v>65.08</v>
      </c>
      <c r="P86" s="197">
        <f t="shared" si="10"/>
        <v>0</v>
      </c>
      <c r="Q86" s="197">
        <f t="shared" si="11"/>
        <v>0</v>
      </c>
    </row>
    <row r="87" spans="1:17">
      <c r="A87" s="33" t="s">
        <v>129</v>
      </c>
      <c r="B87" s="196">
        <f>PPCL_NG!I87+PPCL_Spot!I87+GT_NG!I87+GT_Spot!I87+Bawana_NG!I87+Bawana_RLNG!I87+Bawana_Spot!I87</f>
        <v>299.47000000000003</v>
      </c>
      <c r="C87" s="196">
        <f>PPCL_NG!P87+PPCL_Spot!P87+GT_NG!P87+GT_Spot!P87+Bawana_NG!P87+Bawana_RLNG!P87+Bawana_Spot!P87</f>
        <v>299.47000000000003</v>
      </c>
      <c r="D87" s="197">
        <f t="shared" si="6"/>
        <v>0</v>
      </c>
      <c r="E87" s="196">
        <f>PPCL_NG!J87+PPCL_Spot!J87+GT_NG!J87+GT_Spot!J87+Bawana_NG!J87+Bawana_RLNG!J87+Bawana_Spot!J87</f>
        <v>53.2</v>
      </c>
      <c r="F87" s="196">
        <f>PPCL_NG!Q87+PPCL_Spot!Q87+GT_NG!Q87+GT_Spot!Q87+Bawana_NG!Q87+Bawana_RLNG!Q87+Bawana_Spot!Q87</f>
        <v>53.2</v>
      </c>
      <c r="G87" s="197">
        <f t="shared" si="7"/>
        <v>0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5.84</v>
      </c>
      <c r="J87" s="197">
        <f t="shared" si="8"/>
        <v>0</v>
      </c>
      <c r="K87" s="196">
        <f>PPCL_NG!L87+PPCL_Spot!L87+GT_NG!L87+GT_Spot!L87+Bawana_NG!L87+Bawana_RLNG!L87+Bawana_Spot!L87</f>
        <v>24.98</v>
      </c>
      <c r="L87" s="196">
        <f>PPCL_NG!S87+PPCL_Spot!S87+GT_NG!S87+GT_Spot!S87+Bawana_NG!S87+Bawana_RLNG!S87+Bawana_Spot!S87</f>
        <v>24.98</v>
      </c>
      <c r="M87" s="197">
        <f t="shared" si="9"/>
        <v>0</v>
      </c>
      <c r="N87" s="196">
        <f>PPCL_NG!M87+PPCL_Spot!M87+GT_NG!M87+GT_Spot!M87+Bawana_NG!M87+Bawana_RLNG!M87+Bawana_Spot!M87</f>
        <v>65.08</v>
      </c>
      <c r="O87" s="196">
        <f>PPCL_NG!T87+PPCL_Spot!T87+GT_NG!T87+GT_Spot!T87+Bawana_NG!T87+Bawana_RLNG!T87+Bawana_Spot!T87</f>
        <v>65.08</v>
      </c>
      <c r="P87" s="197">
        <f t="shared" si="10"/>
        <v>0</v>
      </c>
      <c r="Q87" s="197">
        <f t="shared" si="11"/>
        <v>0</v>
      </c>
    </row>
    <row r="88" spans="1:17">
      <c r="A88" s="33" t="s">
        <v>130</v>
      </c>
      <c r="B88" s="196">
        <f>PPCL_NG!I88+PPCL_Spot!I88+GT_NG!I88+GT_Spot!I88+Bawana_NG!I88+Bawana_RLNG!I88+Bawana_Spot!I88</f>
        <v>299.47000000000003</v>
      </c>
      <c r="C88" s="196">
        <f>PPCL_NG!P88+PPCL_Spot!P88+GT_NG!P88+GT_Spot!P88+Bawana_NG!P88+Bawana_RLNG!P88+Bawana_Spot!P88</f>
        <v>299.47000000000003</v>
      </c>
      <c r="D88" s="197">
        <f t="shared" si="6"/>
        <v>0</v>
      </c>
      <c r="E88" s="196">
        <f>PPCL_NG!J88+PPCL_Spot!J88+GT_NG!J88+GT_Spot!J88+Bawana_NG!J88+Bawana_RLNG!J88+Bawana_Spot!J88</f>
        <v>53.2</v>
      </c>
      <c r="F88" s="196">
        <f>PPCL_NG!Q88+PPCL_Spot!Q88+GT_NG!Q88+GT_Spot!Q88+Bawana_NG!Q88+Bawana_RLNG!Q88+Bawana_Spot!Q88</f>
        <v>53.2</v>
      </c>
      <c r="G88" s="197">
        <f t="shared" si="7"/>
        <v>0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24.98</v>
      </c>
      <c r="L88" s="196">
        <f>PPCL_NG!S88+PPCL_Spot!S88+GT_NG!S88+GT_Spot!S88+Bawana_NG!S88+Bawana_RLNG!S88+Bawana_Spot!S88</f>
        <v>24.98</v>
      </c>
      <c r="M88" s="197">
        <f t="shared" si="9"/>
        <v>0</v>
      </c>
      <c r="N88" s="196">
        <f>PPCL_NG!M88+PPCL_Spot!M88+GT_NG!M88+GT_Spot!M88+Bawana_NG!M88+Bawana_RLNG!M88+Bawana_Spot!M88</f>
        <v>65.08</v>
      </c>
      <c r="O88" s="196">
        <f>PPCL_NG!T88+PPCL_Spot!T88+GT_NG!T88+GT_Spot!T88+Bawana_NG!T88+Bawana_RLNG!T88+Bawana_Spot!T88</f>
        <v>65.08</v>
      </c>
      <c r="P88" s="197">
        <f t="shared" si="10"/>
        <v>0</v>
      </c>
      <c r="Q88" s="197">
        <f t="shared" si="11"/>
        <v>0</v>
      </c>
    </row>
    <row r="89" spans="1:17">
      <c r="A89" s="33" t="s">
        <v>131</v>
      </c>
      <c r="B89" s="196">
        <f>PPCL_NG!I89+PPCL_Spot!I89+GT_NG!I89+GT_Spot!I89+Bawana_NG!I89+Bawana_RLNG!I89+Bawana_Spot!I89</f>
        <v>299.47000000000003</v>
      </c>
      <c r="C89" s="196">
        <f>PPCL_NG!P89+PPCL_Spot!P89+GT_NG!P89+GT_Spot!P89+Bawana_NG!P89+Bawana_RLNG!P89+Bawana_Spot!P89</f>
        <v>299.47000000000003</v>
      </c>
      <c r="D89" s="197">
        <f t="shared" si="6"/>
        <v>0</v>
      </c>
      <c r="E89" s="196">
        <f>PPCL_NG!J89+PPCL_Spot!J89+GT_NG!J89+GT_Spot!J89+Bawana_NG!J89+Bawana_RLNG!J89+Bawana_Spot!J89</f>
        <v>53.2</v>
      </c>
      <c r="F89" s="196">
        <f>PPCL_NG!Q89+PPCL_Spot!Q89+GT_NG!Q89+GT_Spot!Q89+Bawana_NG!Q89+Bawana_RLNG!Q89+Bawana_Spot!Q89</f>
        <v>53.2</v>
      </c>
      <c r="G89" s="197">
        <f t="shared" si="7"/>
        <v>0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24.98</v>
      </c>
      <c r="L89" s="196">
        <f>PPCL_NG!S89+PPCL_Spot!S89+GT_NG!S89+GT_Spot!S89+Bawana_NG!S89+Bawana_RLNG!S89+Bawana_Spot!S89</f>
        <v>24.98</v>
      </c>
      <c r="M89" s="197">
        <f t="shared" si="9"/>
        <v>0</v>
      </c>
      <c r="N89" s="196">
        <f>PPCL_NG!M89+PPCL_Spot!M89+GT_NG!M89+GT_Spot!M89+Bawana_NG!M89+Bawana_RLNG!M89+Bawana_Spot!M89</f>
        <v>65.08</v>
      </c>
      <c r="O89" s="196">
        <f>PPCL_NG!T89+PPCL_Spot!T89+GT_NG!T89+GT_Spot!T89+Bawana_NG!T89+Bawana_RLNG!T89+Bawana_Spot!T89</f>
        <v>65.08</v>
      </c>
      <c r="P89" s="197">
        <f t="shared" si="10"/>
        <v>0</v>
      </c>
      <c r="Q89" s="197">
        <f t="shared" si="11"/>
        <v>0</v>
      </c>
    </row>
    <row r="90" spans="1:17">
      <c r="A90" s="33" t="s">
        <v>132</v>
      </c>
      <c r="B90" s="196">
        <f>PPCL_NG!I90+PPCL_Spot!I90+GT_NG!I90+GT_Spot!I90+Bawana_NG!I90+Bawana_RLNG!I90+Bawana_Spot!I90</f>
        <v>299.47000000000003</v>
      </c>
      <c r="C90" s="196">
        <f>PPCL_NG!P90+PPCL_Spot!P90+GT_NG!P90+GT_Spot!P90+Bawana_NG!P90+Bawana_RLNG!P90+Bawana_Spot!P90</f>
        <v>299.47000000000003</v>
      </c>
      <c r="D90" s="197">
        <f t="shared" si="6"/>
        <v>0</v>
      </c>
      <c r="E90" s="196">
        <f>PPCL_NG!J90+PPCL_Spot!J90+GT_NG!J90+GT_Spot!J90+Bawana_NG!J90+Bawana_RLNG!J90+Bawana_Spot!J90</f>
        <v>53.2</v>
      </c>
      <c r="F90" s="196">
        <f>PPCL_NG!Q90+PPCL_Spot!Q90+GT_NG!Q90+GT_Spot!Q90+Bawana_NG!Q90+Bawana_RLNG!Q90+Bawana_Spot!Q90</f>
        <v>53.2</v>
      </c>
      <c r="G90" s="197">
        <f t="shared" si="7"/>
        <v>0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24.98</v>
      </c>
      <c r="L90" s="196">
        <f>PPCL_NG!S90+PPCL_Spot!S90+GT_NG!S90+GT_Spot!S90+Bawana_NG!S90+Bawana_RLNG!S90+Bawana_Spot!S90</f>
        <v>24.98</v>
      </c>
      <c r="M90" s="197">
        <f t="shared" si="9"/>
        <v>0</v>
      </c>
      <c r="N90" s="196">
        <f>PPCL_NG!M90+PPCL_Spot!M90+GT_NG!M90+GT_Spot!M90+Bawana_NG!M90+Bawana_RLNG!M90+Bawana_Spot!M90</f>
        <v>65.08</v>
      </c>
      <c r="O90" s="196">
        <f>PPCL_NG!T90+PPCL_Spot!T90+GT_NG!T90+GT_Spot!T90+Bawana_NG!T90+Bawana_RLNG!T90+Bawana_Spot!T90</f>
        <v>65.08</v>
      </c>
      <c r="P90" s="197">
        <f t="shared" si="10"/>
        <v>0</v>
      </c>
      <c r="Q90" s="197">
        <f t="shared" si="11"/>
        <v>0</v>
      </c>
    </row>
    <row r="91" spans="1:17">
      <c r="A91" s="33" t="s">
        <v>133</v>
      </c>
      <c r="B91" s="196">
        <f>PPCL_NG!I91+PPCL_Spot!I91+GT_NG!I91+GT_Spot!I91+Bawana_NG!I91+Bawana_RLNG!I91+Bawana_Spot!I91</f>
        <v>299.47000000000003</v>
      </c>
      <c r="C91" s="196">
        <f>PPCL_NG!P91+PPCL_Spot!P91+GT_NG!P91+GT_Spot!P91+Bawana_NG!P91+Bawana_RLNG!P91+Bawana_Spot!P91</f>
        <v>299.47000000000003</v>
      </c>
      <c r="D91" s="197">
        <f t="shared" si="6"/>
        <v>0</v>
      </c>
      <c r="E91" s="196">
        <f>PPCL_NG!J91+PPCL_Spot!J91+GT_NG!J91+GT_Spot!J91+Bawana_NG!J91+Bawana_RLNG!J91+Bawana_Spot!J91</f>
        <v>53.2</v>
      </c>
      <c r="F91" s="196">
        <f>PPCL_NG!Q91+PPCL_Spot!Q91+GT_NG!Q91+GT_Spot!Q91+Bawana_NG!Q91+Bawana_RLNG!Q91+Bawana_Spot!Q91</f>
        <v>53.2</v>
      </c>
      <c r="G91" s="197">
        <f t="shared" si="7"/>
        <v>0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24.98</v>
      </c>
      <c r="L91" s="196">
        <f>PPCL_NG!S91+PPCL_Spot!S91+GT_NG!S91+GT_Spot!S91+Bawana_NG!S91+Bawana_RLNG!S91+Bawana_Spot!S91</f>
        <v>24.98</v>
      </c>
      <c r="M91" s="197">
        <f t="shared" si="9"/>
        <v>0</v>
      </c>
      <c r="N91" s="196">
        <f>PPCL_NG!M91+PPCL_Spot!M91+GT_NG!M91+GT_Spot!M91+Bawana_NG!M91+Bawana_RLNG!M91+Bawana_Spot!M91</f>
        <v>65.08</v>
      </c>
      <c r="O91" s="196">
        <f>PPCL_NG!T91+PPCL_Spot!T91+GT_NG!T91+GT_Spot!T91+Bawana_NG!T91+Bawana_RLNG!T91+Bawana_Spot!T91</f>
        <v>65.08</v>
      </c>
      <c r="P91" s="197">
        <f t="shared" si="10"/>
        <v>0</v>
      </c>
      <c r="Q91" s="197">
        <f t="shared" si="11"/>
        <v>0</v>
      </c>
    </row>
    <row r="92" spans="1:17">
      <c r="A92" s="33" t="s">
        <v>134</v>
      </c>
      <c r="B92" s="196">
        <f>PPCL_NG!I92+PPCL_Spot!I92+GT_NG!I92+GT_Spot!I92+Bawana_NG!I92+Bawana_RLNG!I92+Bawana_Spot!I92</f>
        <v>299.47000000000003</v>
      </c>
      <c r="C92" s="196">
        <f>PPCL_NG!P92+PPCL_Spot!P92+GT_NG!P92+GT_Spot!P92+Bawana_NG!P92+Bawana_RLNG!P92+Bawana_Spot!P92</f>
        <v>299.47000000000003</v>
      </c>
      <c r="D92" s="197">
        <f t="shared" si="6"/>
        <v>0</v>
      </c>
      <c r="E92" s="196">
        <f>PPCL_NG!J92+PPCL_Spot!J92+GT_NG!J92+GT_Spot!J92+Bawana_NG!J92+Bawana_RLNG!J92+Bawana_Spot!J92</f>
        <v>53.2</v>
      </c>
      <c r="F92" s="196">
        <f>PPCL_NG!Q92+PPCL_Spot!Q92+GT_NG!Q92+GT_Spot!Q92+Bawana_NG!Q92+Bawana_RLNG!Q92+Bawana_Spot!Q92</f>
        <v>53.2</v>
      </c>
      <c r="G92" s="197">
        <f t="shared" si="7"/>
        <v>0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24.98</v>
      </c>
      <c r="L92" s="196">
        <f>PPCL_NG!S92+PPCL_Spot!S92+GT_NG!S92+GT_Spot!S92+Bawana_NG!S92+Bawana_RLNG!S92+Bawana_Spot!S92</f>
        <v>24.98</v>
      </c>
      <c r="M92" s="197">
        <f t="shared" si="9"/>
        <v>0</v>
      </c>
      <c r="N92" s="196">
        <f>PPCL_NG!M92+PPCL_Spot!M92+GT_NG!M92+GT_Spot!M92+Bawana_NG!M92+Bawana_RLNG!M92+Bawana_Spot!M92</f>
        <v>65.08</v>
      </c>
      <c r="O92" s="196">
        <f>PPCL_NG!T92+PPCL_Spot!T92+GT_NG!T92+GT_Spot!T92+Bawana_NG!T92+Bawana_RLNG!T92+Bawana_Spot!T92</f>
        <v>65.08</v>
      </c>
      <c r="P92" s="197">
        <f t="shared" si="10"/>
        <v>0</v>
      </c>
      <c r="Q92" s="197">
        <f t="shared" si="11"/>
        <v>0</v>
      </c>
    </row>
    <row r="93" spans="1:17">
      <c r="A93" s="33" t="s">
        <v>135</v>
      </c>
      <c r="B93" s="196">
        <f>PPCL_NG!I93+PPCL_Spot!I93+GT_NG!I93+GT_Spot!I93+Bawana_NG!I93+Bawana_RLNG!I93+Bawana_Spot!I93</f>
        <v>299.91000000000003</v>
      </c>
      <c r="C93" s="196">
        <f>PPCL_NG!P93+PPCL_Spot!P93+GT_NG!P93+GT_Spot!P93+Bawana_NG!P93+Bawana_RLNG!P93+Bawana_Spot!P93</f>
        <v>299.9141814703471</v>
      </c>
      <c r="D93" s="197">
        <f t="shared" si="6"/>
        <v>-4.1814703470777204E-3</v>
      </c>
      <c r="E93" s="196">
        <f>PPCL_NG!J93+PPCL_Spot!J93+GT_NG!J93+GT_Spot!J93+Bawana_NG!J93+Bawana_RLNG!J93+Bawana_Spot!J93</f>
        <v>53.440000000000005</v>
      </c>
      <c r="F93" s="196">
        <f>PPCL_NG!Q93+PPCL_Spot!Q93+GT_NG!Q93+GT_Spot!Q93+Bawana_NG!Q93+Bawana_RLNG!Q93+Bawana_Spot!Q93</f>
        <v>53.44229024323586</v>
      </c>
      <c r="G93" s="197">
        <f t="shared" si="7"/>
        <v>-2.2902432358549163E-3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24.98</v>
      </c>
      <c r="L93" s="196">
        <f>PPCL_NG!S93+PPCL_Spot!S93+GT_NG!S93+GT_Spot!S93+Bawana_NG!S93+Bawana_RLNG!S93+Bawana_Spot!S93</f>
        <v>24.980541131456683</v>
      </c>
      <c r="M93" s="197">
        <f t="shared" si="9"/>
        <v>-5.4113145668210905E-4</v>
      </c>
      <c r="N93" s="196">
        <f>PPCL_NG!M93+PPCL_Spot!M93+GT_NG!M93+GT_Spot!M93+Bawana_NG!M93+Bawana_RLNG!M93+Bawana_Spot!M93</f>
        <v>65.39</v>
      </c>
      <c r="O93" s="196">
        <f>PPCL_NG!T93+PPCL_Spot!T93+GT_NG!T93+GT_Spot!T93+Bawana_NG!T93+Bawana_RLNG!T93+Bawana_Spot!T93</f>
        <v>65.392987154960366</v>
      </c>
      <c r="P93" s="197">
        <f t="shared" si="10"/>
        <v>-2.9871549603655012E-3</v>
      </c>
      <c r="Q93" s="197">
        <f t="shared" si="11"/>
        <v>-9.9999999999802469E-3</v>
      </c>
    </row>
    <row r="94" spans="1:17">
      <c r="A94" s="33" t="s">
        <v>136</v>
      </c>
      <c r="B94" s="196">
        <f>PPCL_NG!I94+PPCL_Spot!I94+GT_NG!I94+GT_Spot!I94+Bawana_NG!I94+Bawana_RLNG!I94+Bawana_Spot!I94</f>
        <v>299.91000000000003</v>
      </c>
      <c r="C94" s="196">
        <f>PPCL_NG!P94+PPCL_Spot!P94+GT_NG!P94+GT_Spot!P94+Bawana_NG!P94+Bawana_RLNG!P94+Bawana_Spot!P94</f>
        <v>299.9141814703471</v>
      </c>
      <c r="D94" s="197">
        <f t="shared" si="6"/>
        <v>-4.1814703470777204E-3</v>
      </c>
      <c r="E94" s="196">
        <f>PPCL_NG!J94+PPCL_Spot!J94+GT_NG!J94+GT_Spot!J94+Bawana_NG!J94+Bawana_RLNG!J94+Bawana_Spot!J94</f>
        <v>53.440000000000005</v>
      </c>
      <c r="F94" s="196">
        <f>PPCL_NG!Q94+PPCL_Spot!Q94+GT_NG!Q94+GT_Spot!Q94+Bawana_NG!Q94+Bawana_RLNG!Q94+Bawana_Spot!Q94</f>
        <v>53.44229024323586</v>
      </c>
      <c r="G94" s="197">
        <f t="shared" si="7"/>
        <v>-2.2902432358549163E-3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24.98</v>
      </c>
      <c r="L94" s="196">
        <f>PPCL_NG!S94+PPCL_Spot!S94+GT_NG!S94+GT_Spot!S94+Bawana_NG!S94+Bawana_RLNG!S94+Bawana_Spot!S94</f>
        <v>24.980541131456683</v>
      </c>
      <c r="M94" s="197">
        <f t="shared" si="9"/>
        <v>-5.4113145668210905E-4</v>
      </c>
      <c r="N94" s="196">
        <f>PPCL_NG!M94+PPCL_Spot!M94+GT_NG!M94+GT_Spot!M94+Bawana_NG!M94+Bawana_RLNG!M94+Bawana_Spot!M94</f>
        <v>65.39</v>
      </c>
      <c r="O94" s="196">
        <f>PPCL_NG!T94+PPCL_Spot!T94+GT_NG!T94+GT_Spot!T94+Bawana_NG!T94+Bawana_RLNG!T94+Bawana_Spot!T94</f>
        <v>65.392987154960366</v>
      </c>
      <c r="P94" s="197">
        <f t="shared" si="10"/>
        <v>-2.9871549603655012E-3</v>
      </c>
      <c r="Q94" s="197">
        <f t="shared" si="11"/>
        <v>-9.9999999999802469E-3</v>
      </c>
    </row>
    <row r="95" spans="1:17">
      <c r="A95" s="33" t="s">
        <v>137</v>
      </c>
      <c r="B95" s="196">
        <f>PPCL_NG!I95+PPCL_Spot!I95+GT_NG!I95+GT_Spot!I95+Bawana_NG!I95+Bawana_RLNG!I95+Bawana_Spot!I95</f>
        <v>299.91000000000003</v>
      </c>
      <c r="C95" s="196">
        <f>PPCL_NG!P95+PPCL_Spot!P95+GT_NG!P95+GT_Spot!P95+Bawana_NG!P95+Bawana_RLNG!P95+Bawana_Spot!P95</f>
        <v>299.9141814703471</v>
      </c>
      <c r="D95" s="197">
        <f t="shared" si="6"/>
        <v>-4.1814703470777204E-3</v>
      </c>
      <c r="E95" s="196">
        <f>PPCL_NG!J95+PPCL_Spot!J95+GT_NG!J95+GT_Spot!J95+Bawana_NG!J95+Bawana_RLNG!J95+Bawana_Spot!J95</f>
        <v>53.440000000000005</v>
      </c>
      <c r="F95" s="196">
        <f>PPCL_NG!Q95+PPCL_Spot!Q95+GT_NG!Q95+GT_Spot!Q95+Bawana_NG!Q95+Bawana_RLNG!Q95+Bawana_Spot!Q95</f>
        <v>53.44229024323586</v>
      </c>
      <c r="G95" s="197">
        <f t="shared" si="7"/>
        <v>-2.2902432358549163E-3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24.98</v>
      </c>
      <c r="L95" s="196">
        <f>PPCL_NG!S95+PPCL_Spot!S95+GT_NG!S95+GT_Spot!S95+Bawana_NG!S95+Bawana_RLNG!S95+Bawana_Spot!S95</f>
        <v>24.980541131456683</v>
      </c>
      <c r="M95" s="197">
        <f t="shared" si="9"/>
        <v>-5.4113145668210905E-4</v>
      </c>
      <c r="N95" s="196">
        <f>PPCL_NG!M95+PPCL_Spot!M95+GT_NG!M95+GT_Spot!M95+Bawana_NG!M95+Bawana_RLNG!M95+Bawana_Spot!M95</f>
        <v>65.39</v>
      </c>
      <c r="O95" s="196">
        <f>PPCL_NG!T95+PPCL_Spot!T95+GT_NG!T95+GT_Spot!T95+Bawana_NG!T95+Bawana_RLNG!T95+Bawana_Spot!T95</f>
        <v>65.392987154960366</v>
      </c>
      <c r="P95" s="197">
        <f t="shared" si="10"/>
        <v>-2.9871549603655012E-3</v>
      </c>
      <c r="Q95" s="197">
        <f t="shared" si="11"/>
        <v>-9.9999999999802469E-3</v>
      </c>
    </row>
    <row r="96" spans="1:17">
      <c r="A96" s="33" t="s">
        <v>138</v>
      </c>
      <c r="B96" s="196">
        <f>PPCL_NG!I96+PPCL_Spot!I96+GT_NG!I96+GT_Spot!I96+Bawana_NG!I96+Bawana_RLNG!I96+Bawana_Spot!I96</f>
        <v>299.91000000000003</v>
      </c>
      <c r="C96" s="196">
        <f>PPCL_NG!P96+PPCL_Spot!P96+GT_NG!P96+GT_Spot!P96+Bawana_NG!P96+Bawana_RLNG!P96+Bawana_Spot!P96</f>
        <v>299.9141814703471</v>
      </c>
      <c r="D96" s="197">
        <f t="shared" si="6"/>
        <v>-4.1814703470777204E-3</v>
      </c>
      <c r="E96" s="196">
        <f>PPCL_NG!J96+PPCL_Spot!J96+GT_NG!J96+GT_Spot!J96+Bawana_NG!J96+Bawana_RLNG!J96+Bawana_Spot!J96</f>
        <v>53.440000000000005</v>
      </c>
      <c r="F96" s="196">
        <f>PPCL_NG!Q96+PPCL_Spot!Q96+GT_NG!Q96+GT_Spot!Q96+Bawana_NG!Q96+Bawana_RLNG!Q96+Bawana_Spot!Q96</f>
        <v>53.44229024323586</v>
      </c>
      <c r="G96" s="197">
        <f t="shared" si="7"/>
        <v>-2.2902432358549163E-3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24.98</v>
      </c>
      <c r="L96" s="196">
        <f>PPCL_NG!S96+PPCL_Spot!S96+GT_NG!S96+GT_Spot!S96+Bawana_NG!S96+Bawana_RLNG!S96+Bawana_Spot!S96</f>
        <v>24.980541131456683</v>
      </c>
      <c r="M96" s="197">
        <f t="shared" si="9"/>
        <v>-5.4113145668210905E-4</v>
      </c>
      <c r="N96" s="196">
        <f>PPCL_NG!M96+PPCL_Spot!M96+GT_NG!M96+GT_Spot!M96+Bawana_NG!M96+Bawana_RLNG!M96+Bawana_Spot!M96</f>
        <v>65.39</v>
      </c>
      <c r="O96" s="196">
        <f>PPCL_NG!T96+PPCL_Spot!T96+GT_NG!T96+GT_Spot!T96+Bawana_NG!T96+Bawana_RLNG!T96+Bawana_Spot!T96</f>
        <v>65.392987154960366</v>
      </c>
      <c r="P96" s="197">
        <f t="shared" si="10"/>
        <v>-2.9871549603655012E-3</v>
      </c>
      <c r="Q96" s="197">
        <f t="shared" si="11"/>
        <v>-9.9999999999802469E-3</v>
      </c>
    </row>
    <row r="97" spans="1:17">
      <c r="A97" s="33" t="s">
        <v>139</v>
      </c>
      <c r="B97" s="196">
        <f>PPCL_NG!I97+PPCL_Spot!I97+GT_NG!I97+GT_Spot!I97+Bawana_NG!I97+Bawana_RLNG!I97+Bawana_Spot!I97</f>
        <v>299.91000000000003</v>
      </c>
      <c r="C97" s="196">
        <f>PPCL_NG!P97+PPCL_Spot!P97+GT_NG!P97+GT_Spot!P97+Bawana_NG!P97+Bawana_RLNG!P97+Bawana_Spot!P97</f>
        <v>299.9141814703471</v>
      </c>
      <c r="D97" s="197">
        <f t="shared" si="6"/>
        <v>-4.1814703470777204E-3</v>
      </c>
      <c r="E97" s="196">
        <f>PPCL_NG!J97+PPCL_Spot!J97+GT_NG!J97+GT_Spot!J97+Bawana_NG!J97+Bawana_RLNG!J97+Bawana_Spot!J97</f>
        <v>53.440000000000005</v>
      </c>
      <c r="F97" s="196">
        <f>PPCL_NG!Q97+PPCL_Spot!Q97+GT_NG!Q97+GT_Spot!Q97+Bawana_NG!Q97+Bawana_RLNG!Q97+Bawana_Spot!Q97</f>
        <v>53.44229024323586</v>
      </c>
      <c r="G97" s="197">
        <f t="shared" si="7"/>
        <v>-2.2902432358549163E-3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24.98</v>
      </c>
      <c r="L97" s="196">
        <f>PPCL_NG!S97+PPCL_Spot!S97+GT_NG!S97+GT_Spot!S97+Bawana_NG!S97+Bawana_RLNG!S97+Bawana_Spot!S97</f>
        <v>24.980541131456683</v>
      </c>
      <c r="M97" s="197">
        <f t="shared" si="9"/>
        <v>-5.4113145668210905E-4</v>
      </c>
      <c r="N97" s="196">
        <f>PPCL_NG!M97+PPCL_Spot!M97+GT_NG!M97+GT_Spot!M97+Bawana_NG!M97+Bawana_RLNG!M97+Bawana_Spot!M97</f>
        <v>65.39</v>
      </c>
      <c r="O97" s="196">
        <f>PPCL_NG!T97+PPCL_Spot!T97+GT_NG!T97+GT_Spot!T97+Bawana_NG!T97+Bawana_RLNG!T97+Bawana_Spot!T97</f>
        <v>65.392987154960366</v>
      </c>
      <c r="P97" s="197">
        <f t="shared" si="10"/>
        <v>-2.9871549603655012E-3</v>
      </c>
      <c r="Q97" s="197">
        <f t="shared" si="11"/>
        <v>-9.9999999999802469E-3</v>
      </c>
    </row>
    <row r="98" spans="1:17">
      <c r="A98" s="33" t="s">
        <v>140</v>
      </c>
      <c r="B98" s="196">
        <f>PPCL_NG!I98+PPCL_Spot!I98+GT_NG!I98+GT_Spot!I98+Bawana_NG!I98+Bawana_RLNG!I98+Bawana_Spot!I98</f>
        <v>299.91000000000003</v>
      </c>
      <c r="C98" s="196">
        <f>PPCL_NG!P98+PPCL_Spot!P98+GT_NG!P98+GT_Spot!P98+Bawana_NG!P98+Bawana_RLNG!P98+Bawana_Spot!P98</f>
        <v>299.9141814703471</v>
      </c>
      <c r="D98" s="197">
        <f t="shared" si="6"/>
        <v>-4.1814703470777204E-3</v>
      </c>
      <c r="E98" s="196">
        <f>PPCL_NG!J98+PPCL_Spot!J98+GT_NG!J98+GT_Spot!J98+Bawana_NG!J98+Bawana_RLNG!J98+Bawana_Spot!J98</f>
        <v>53.440000000000005</v>
      </c>
      <c r="F98" s="196">
        <f>PPCL_NG!Q98+PPCL_Spot!Q98+GT_NG!Q98+GT_Spot!Q98+Bawana_NG!Q98+Bawana_RLNG!Q98+Bawana_Spot!Q98</f>
        <v>53.44229024323586</v>
      </c>
      <c r="G98" s="197">
        <f t="shared" si="7"/>
        <v>-2.2902432358549163E-3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24.98</v>
      </c>
      <c r="L98" s="196">
        <f>PPCL_NG!S98+PPCL_Spot!S98+GT_NG!S98+GT_Spot!S98+Bawana_NG!S98+Bawana_RLNG!S98+Bawana_Spot!S98</f>
        <v>24.980541131456683</v>
      </c>
      <c r="M98" s="197">
        <f t="shared" si="9"/>
        <v>-5.4113145668210905E-4</v>
      </c>
      <c r="N98" s="196">
        <f>PPCL_NG!M98+PPCL_Spot!M98+GT_NG!M98+GT_Spot!M98+Bawana_NG!M98+Bawana_RLNG!M98+Bawana_Spot!M98</f>
        <v>65.39</v>
      </c>
      <c r="O98" s="196">
        <f>PPCL_NG!T98+PPCL_Spot!T98+GT_NG!T98+GT_Spot!T98+Bawana_NG!T98+Bawana_RLNG!T98+Bawana_Spot!T98</f>
        <v>65.392987154960366</v>
      </c>
      <c r="P98" s="197">
        <f t="shared" si="10"/>
        <v>-2.9871549603655012E-3</v>
      </c>
      <c r="Q98" s="197">
        <f t="shared" si="11"/>
        <v>-9.9999999999802469E-3</v>
      </c>
    </row>
    <row r="99" spans="1:17">
      <c r="A99" s="33" t="s">
        <v>324</v>
      </c>
      <c r="B99" s="196">
        <f>PPCL_NG!I99+PPCL_Spot!I99+GT_NG!I99+GT_Spot!I99+Bawana_NG!I99+Bawana_RLNG!I99+Bawana_Spot!I99</f>
        <v>7.2672775000000032</v>
      </c>
      <c r="C99" s="196">
        <f>PPCL_NG!P99+PPCL_Spot!P99+GT_NG!P99+GT_Spot!P99+Bawana_NG!P99+Bawana_RLNG!P99+Bawana_Spot!P99</f>
        <v>7.2671073522492744</v>
      </c>
      <c r="D99" s="197">
        <f t="shared" si="6"/>
        <v>1.7014775072876631E-4</v>
      </c>
      <c r="E99" s="196">
        <f>PPCL_NG!J99+PPCL_Spot!J99+GT_NG!J99+GT_Spot!J99+Bawana_NG!J99+Bawana_RLNG!J99+Bawana_Spot!J99</f>
        <v>1.3204274999999999</v>
      </c>
      <c r="F99" s="196">
        <f>PPCL_NG!Q99+PPCL_Spot!Q99+GT_NG!Q99+GT_Spot!Q99+Bawana_NG!Q99+Bawana_RLNG!Q99+Bawana_Spot!Q99</f>
        <v>1.3203376352310605</v>
      </c>
      <c r="G99" s="197">
        <f t="shared" si="7"/>
        <v>8.9864768939351691E-5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0.1401585742744422</v>
      </c>
      <c r="J99" s="197">
        <f t="shared" si="8"/>
        <v>1.4257255576133332E-6</v>
      </c>
      <c r="K99" s="196">
        <f>PPCL_NG!L99+PPCL_Spot!L99+GT_NG!L99+GT_Spot!L99+Bawana_NG!L99+Bawana_RLNG!L99+Bawana_Spot!L99</f>
        <v>0.59259999999999979</v>
      </c>
      <c r="L99" s="196">
        <f>PPCL_NG!S99+PPCL_Spot!S99+GT_NG!S99+GT_Spot!S99+Bawana_NG!S99+Bawana_RLNG!S99+Bawana_Spot!S99</f>
        <v>0.59257569606141069</v>
      </c>
      <c r="M99" s="197">
        <f t="shared" si="9"/>
        <v>2.4303938589098628E-5</v>
      </c>
      <c r="N99" s="196">
        <f>PPCL_NG!M99+PPCL_Spot!M99+GT_NG!M99+GT_Spot!M99+Bawana_NG!M99+Bawana_RLNG!M99+Bawana_Spot!M99</f>
        <v>1.6759474999999995</v>
      </c>
      <c r="O99" s="196">
        <f>PPCL_NG!T99+PPCL_Spot!T99+GT_NG!T99+GT_Spot!T99+Bawana_NG!T99+Bawana_RLNG!T99+Bawana_Spot!T99</f>
        <v>1.6758282421838113</v>
      </c>
      <c r="P99" s="197">
        <f t="shared" si="10"/>
        <v>1.1925781618815634E-4</v>
      </c>
      <c r="Q99" s="197">
        <f t="shared" si="11"/>
        <v>4.050000000029863E-4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45333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45333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45333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2024-02-28T08:29:03Z</dcterms:modified>
</cp:coreProperties>
</file>